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Załącznik 1A" sheetId="1" r:id="rId1"/>
  </sheets>
  <definedNames/>
  <calcPr fullCalcOnLoad="1"/>
</workbook>
</file>

<file path=xl/sharedStrings.xml><?xml version="1.0" encoding="utf-8"?>
<sst xmlns="http://schemas.openxmlformats.org/spreadsheetml/2006/main" count="512" uniqueCount="310">
  <si>
    <t>Part Number</t>
  </si>
  <si>
    <t>CS-KIT-K9</t>
  </si>
  <si>
    <t>Room Kit with integrated microphone, speakers and Touch 10</t>
  </si>
  <si>
    <t>---</t>
  </si>
  <si>
    <t>CON-ECDN-CSKITK9</t>
  </si>
  <si>
    <t>PWR-CORD-EUR-B</t>
  </si>
  <si>
    <t>Power Cord for Europe 2m 10A</t>
  </si>
  <si>
    <t>CS-MIC-TABLE-J</t>
  </si>
  <si>
    <t>Cisco Table Microphone with Jack plug</t>
  </si>
  <si>
    <t>CON-ECDN-CSMICTMP</t>
  </si>
  <si>
    <t>CAB-PRES-2HDMI-GR</t>
  </si>
  <si>
    <t>Presentation cable 8m GREY HDMI 1.4b (W/ REPEATER)</t>
  </si>
  <si>
    <t>CAB-2HDMI-1.5M-GR</t>
  </si>
  <si>
    <t>CAB 1.5m GREY HDMI 2.0 - Second Monitor HDMI cable</t>
  </si>
  <si>
    <t>CS-KIT-S-UNIT+</t>
  </si>
  <si>
    <t>Spark Room Kit unit</t>
  </si>
  <si>
    <t>CAB-2HDMI-1.5M-GR-</t>
  </si>
  <si>
    <t>1.5m GREY HDMI 2.0</t>
  </si>
  <si>
    <t>CAB-ETH-5M-GR-</t>
  </si>
  <si>
    <t>CAB (16,4 feet / 5m) GREY ETHERNET</t>
  </si>
  <si>
    <t>PSU-12VDC-70W-GR-</t>
  </si>
  <si>
    <t>Powersupply - AC/DC, 12V, 6.25A, grey</t>
  </si>
  <si>
    <t>CS-TOUCH10+</t>
  </si>
  <si>
    <t>Cisco Touch10 controller for collaboration endpoints</t>
  </si>
  <si>
    <t>CS-KIT-WMK-</t>
  </si>
  <si>
    <t>Wall Mount for Cisco Spark Kit</t>
  </si>
  <si>
    <t>CS-KIT-SMK-</t>
  </si>
  <si>
    <t>Screen Mount for Cisco Spark Kit</t>
  </si>
  <si>
    <t>CS-POE-INJ-</t>
  </si>
  <si>
    <t>Touch PoE power injector</t>
  </si>
  <si>
    <t>CAB-DV10-8M-</t>
  </si>
  <si>
    <t>8 meter flat grey Ethernet cable for Touch 10</t>
  </si>
  <si>
    <t>CS-KITPLUS-K9</t>
  </si>
  <si>
    <t>Room Kit Plus w/Codec Plus, Quad Camera and Touch 10.</t>
  </si>
  <si>
    <t>CON-ECDN-CSKITPLU</t>
  </si>
  <si>
    <t>CS-KITPLUS-WMK</t>
  </si>
  <si>
    <t>Wall Mount Kit for Codec Plus</t>
  </si>
  <si>
    <t>CAB-2HDMI-3M-GR</t>
  </si>
  <si>
    <t>CAB 3m GREY HDMI 2.0</t>
  </si>
  <si>
    <t>CS-QUADCAM+</t>
  </si>
  <si>
    <t>Cisco Quad Camera</t>
  </si>
  <si>
    <t>PSU-12VDC-70W-GR+</t>
  </si>
  <si>
    <t>BRKT-QCAM-WMK-</t>
  </si>
  <si>
    <t>Wall mounting bracket for Quad Camera</t>
  </si>
  <si>
    <t>CAB-DV10-8M+</t>
  </si>
  <si>
    <t>Network cable (ethernet) 8 meter</t>
  </si>
  <si>
    <t>CS-CODEC-PLUS+</t>
  </si>
  <si>
    <t>Spark Room Kit Codec Plus for Auto Expand</t>
  </si>
  <si>
    <t>CS-KITP60-K9</t>
  </si>
  <si>
    <t>Room Kit Plus P60 - Codec Plus, P60 cam and Touch 10</t>
  </si>
  <si>
    <t>CON-ECDN-CSKITP60</t>
  </si>
  <si>
    <t>CTS-CAM60-BRKT</t>
  </si>
  <si>
    <t>Bracket for mounting of Precision 60 Camera</t>
  </si>
  <si>
    <t>DOC-P60CAM-BRKT</t>
  </si>
  <si>
    <t>Installation sheet for Precision 60 Camera bracket</t>
  </si>
  <si>
    <t>PSU-12VDC-40W2</t>
  </si>
  <si>
    <t>Power Supply 12 VDC 40W</t>
  </si>
  <si>
    <t>CTS-CAM-P60+</t>
  </si>
  <si>
    <t>Cisco TelePresence Precision 60 Camera - auto expand only</t>
  </si>
  <si>
    <t>CS-KIT-MINI-K9</t>
  </si>
  <si>
    <t>Room Kit Mini with microphone array, speakers and Touch 10</t>
  </si>
  <si>
    <t>CON-ECDN-CSKITMIN</t>
  </si>
  <si>
    <t>CAB-USBC-4M-GR</t>
  </si>
  <si>
    <t>USB C - USB A Cable, 4 meters long</t>
  </si>
  <si>
    <t>CS-KIT-MINI-SMK</t>
  </si>
  <si>
    <t>Screen Mount Kit for the Room Kit Mini</t>
  </si>
  <si>
    <t>CS-KIT-MINI-WMK-</t>
  </si>
  <si>
    <t>Wall Mount for Cisco Room Kit Mini (Default with Mini)</t>
  </si>
  <si>
    <t>CP-DX80-K9=</t>
  </si>
  <si>
    <t>Cisco Webex DX80</t>
  </si>
  <si>
    <t>CON-SNT-CPDX80KG</t>
  </si>
  <si>
    <t>CP-PWR-CORD-CE</t>
  </si>
  <si>
    <t>Power Cord, Central Europe</t>
  </si>
  <si>
    <t>CTS-RMT-TRC6=</t>
  </si>
  <si>
    <t>Remote Control TRC 6 spare</t>
  </si>
  <si>
    <t>CS-TOUCH10=</t>
  </si>
  <si>
    <t>Cisco Touch 10 controller for endpoints Spare</t>
  </si>
  <si>
    <t>CON-ECDN-CTLDV10</t>
  </si>
  <si>
    <t>R-UCL-UCM-LIC-K9</t>
  </si>
  <si>
    <t>Top Level SKU For 9.x/10.x User License - eDelivery</t>
  </si>
  <si>
    <t>CON-ECMU-RUCLUCK9</t>
  </si>
  <si>
    <t>LIC-TP-11X-ROOM</t>
  </si>
  <si>
    <t>Telepresence Room Based Endpoint, Single or Multi-Screen</t>
  </si>
  <si>
    <t>CON-ECMU-LICTP1RO</t>
  </si>
  <si>
    <t>UCM-PAK</t>
  </si>
  <si>
    <t>UCMPAK</t>
  </si>
  <si>
    <t>EXPWY-VE-C-K9</t>
  </si>
  <si>
    <t>Cisco Expressway-C Server, Virtual Edition</t>
  </si>
  <si>
    <t>EXPWY-VE-E-K9</t>
  </si>
  <si>
    <t>Cisco Expressway-E Server, Virtual Edition</t>
  </si>
  <si>
    <t>LIC-EXP-ROOM</t>
  </si>
  <si>
    <t>Expressway Room License</t>
  </si>
  <si>
    <t>LIC-EXP-E-PAK</t>
  </si>
  <si>
    <t>Expressway Series, Expressway-E PAK</t>
  </si>
  <si>
    <t>LIC-EXP-GW</t>
  </si>
  <si>
    <t>Enable GW Feature (H323-SIP)</t>
  </si>
  <si>
    <t>LIC-EXP-E</t>
  </si>
  <si>
    <t>Enable Expressway-E Feature Set</t>
  </si>
  <si>
    <t>LIC-EXP-TURN</t>
  </si>
  <si>
    <t>Enable TURN Relay Option</t>
  </si>
  <si>
    <t>LIC-EXP-AN</t>
  </si>
  <si>
    <t>Enable Advanced Networking Option</t>
  </si>
  <si>
    <t>LIC-SW-EXP-K9</t>
  </si>
  <si>
    <t>License Key Software Encrypted</t>
  </si>
  <si>
    <t>LIC-EXP-SERIES</t>
  </si>
  <si>
    <t>Enable Expressway Series Feature Set</t>
  </si>
  <si>
    <t>SW-EXP-12.X-K9</t>
  </si>
  <si>
    <t>Software Image for Expressway with Encryption, Version X12</t>
  </si>
  <si>
    <t>CUCM-VERS-11.5</t>
  </si>
  <si>
    <t>CUCM  Software version 11.5</t>
  </si>
  <si>
    <t>LIC-UC-ENC</t>
  </si>
  <si>
    <t>UC Encryption License</t>
  </si>
  <si>
    <t>Ilość</t>
  </si>
  <si>
    <t>Cena razem
(w PLN)</t>
  </si>
  <si>
    <r>
      <rPr>
        <sz val="9"/>
        <rFont val="Arial"/>
        <family val="0"/>
      </rPr>
      <t xml:space="preserve">ESS WITH 8X5XNBD Spark Room Kit with Touch10
</t>
    </r>
    <r>
      <rPr>
        <b/>
        <sz val="9"/>
        <rFont val="Arial"/>
        <family val="0"/>
      </rPr>
      <t>End Date 30-Apr-2021</t>
    </r>
  </si>
  <si>
    <r>
      <rPr>
        <sz val="9"/>
        <rFont val="Arial"/>
        <family val="0"/>
      </rPr>
      <t xml:space="preserve">ESS WITH 8X5XNBD Cisco Table Microphone with Jack plug
</t>
    </r>
    <r>
      <rPr>
        <b/>
        <sz val="9"/>
        <rFont val="Arial"/>
        <family val="2"/>
      </rPr>
      <t>E</t>
    </r>
    <r>
      <rPr>
        <b/>
        <sz val="9"/>
        <rFont val="Arial"/>
        <family val="0"/>
      </rPr>
      <t>nd Date 30-Apr-2021</t>
    </r>
  </si>
  <si>
    <t>Opis</t>
  </si>
  <si>
    <r>
      <rPr>
        <sz val="9"/>
        <rFont val="Arial"/>
        <family val="0"/>
      </rPr>
      <t xml:space="preserve">ESS WITH 8X5XNBD Spark Kit Plus w/Codec Plus, Quad Camera
</t>
    </r>
    <r>
      <rPr>
        <b/>
        <sz val="9"/>
        <rFont val="Arial"/>
        <family val="0"/>
      </rPr>
      <t>End Date 30-Apr-2021</t>
    </r>
  </si>
  <si>
    <r>
      <rPr>
        <sz val="9"/>
        <rFont val="Arial"/>
        <family val="0"/>
      </rPr>
      <t xml:space="preserve">ESS WITH 8X5XNBD Cisco Table Microphone with Jack plug
</t>
    </r>
    <r>
      <rPr>
        <b/>
        <sz val="9"/>
        <rFont val="Arial"/>
        <family val="0"/>
      </rPr>
      <t>End Date 30-Apr-2021</t>
    </r>
  </si>
  <si>
    <r>
      <rPr>
        <sz val="9"/>
        <rFont val="Arial"/>
        <family val="0"/>
      </rPr>
      <t xml:space="preserve">ESS WITH 8X5XNBD Room Kit P60, Codec Plus, P60 Camera and
</t>
    </r>
    <r>
      <rPr>
        <b/>
        <sz val="9"/>
        <rFont val="Arial"/>
        <family val="0"/>
      </rPr>
      <t>End Date 30-Apr-2021</t>
    </r>
  </si>
  <si>
    <r>
      <rPr>
        <sz val="9"/>
        <rFont val="Arial"/>
        <family val="0"/>
      </rPr>
      <t xml:space="preserve">ESS WITH 8X5XNBD Cisco Table Microphone with Jack plug
</t>
    </r>
    <r>
      <rPr>
        <b/>
        <sz val="9"/>
        <rFont val="Arial"/>
        <family val="0"/>
      </rPr>
      <t>End Date 30-Apr-2021</t>
    </r>
  </si>
  <si>
    <r>
      <rPr>
        <sz val="9"/>
        <rFont val="Arial"/>
        <family val="0"/>
      </rPr>
      <t xml:space="preserve">ESS WITH 8X5XNBD Room Kit Mini with microphone array, spe
</t>
    </r>
    <r>
      <rPr>
        <b/>
        <sz val="9"/>
        <rFont val="Arial"/>
        <family val="0"/>
      </rPr>
      <t>End Date 30-Apr-2021</t>
    </r>
  </si>
  <si>
    <r>
      <rPr>
        <sz val="9"/>
        <rFont val="Arial"/>
        <family val="0"/>
      </rPr>
      <t xml:space="preserve">SNTC-8X5XNBD Cisco DX80
</t>
    </r>
    <r>
      <rPr>
        <b/>
        <sz val="9"/>
        <rFont val="Arial"/>
        <family val="0"/>
      </rPr>
      <t>End Date 30-Apr-2021</t>
    </r>
  </si>
  <si>
    <r>
      <rPr>
        <sz val="9"/>
        <rFont val="Arial"/>
        <family val="0"/>
      </rPr>
      <t xml:space="preserve">ESS WITH 8X5XNBD Cisco Touch 10 inch
</t>
    </r>
    <r>
      <rPr>
        <b/>
        <sz val="9"/>
        <rFont val="Arial"/>
        <family val="0"/>
      </rPr>
      <t>End Date 30-Apr-2021</t>
    </r>
  </si>
  <si>
    <r>
      <rPr>
        <sz val="9"/>
        <rFont val="Arial"/>
        <family val="0"/>
      </rPr>
      <t xml:space="preserve">SWSS UPGRADES Top Level SKU For 9.
</t>
    </r>
    <r>
      <rPr>
        <b/>
        <sz val="9"/>
        <rFont val="Arial"/>
        <family val="0"/>
      </rPr>
      <t>End Date 30-Apr-2021</t>
    </r>
  </si>
  <si>
    <r>
      <rPr>
        <sz val="9"/>
        <rFont val="Arial"/>
        <family val="0"/>
      </rPr>
      <t xml:space="preserve">SWSS UPGRADES Telepresence Room Ba
</t>
    </r>
    <r>
      <rPr>
        <b/>
        <sz val="9"/>
        <rFont val="Arial"/>
        <family val="0"/>
      </rPr>
      <t>End Date 30-Apr-2021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</si>
  <si>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</si>
  <si>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</si>
  <si>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</si>
  <si>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</si>
  <si>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</si>
  <si>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</si>
  <si>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</si>
  <si>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</si>
  <si>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</si>
  <si>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</si>
  <si>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</si>
  <si>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</si>
  <si>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</si>
  <si>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</si>
  <si>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</si>
  <si>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</si>
  <si>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</si>
  <si>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</si>
  <si>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</si>
  <si>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</si>
  <si>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</si>
  <si>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</si>
  <si>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</si>
  <si>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</si>
  <si>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</si>
  <si>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</si>
  <si>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</si>
  <si>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</si>
  <si>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</si>
  <si>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</si>
  <si>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</si>
  <si>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</si>
  <si>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</si>
  <si>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</si>
  <si>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</si>
  <si>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</si>
  <si>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</si>
  <si>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</si>
  <si>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</si>
  <si>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</si>
  <si>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</si>
  <si>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</si>
  <si>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</si>
  <si>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</si>
  <si>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</si>
  <si>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</si>
  <si>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</si>
  <si>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</si>
  <si>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</si>
  <si>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</si>
  <si>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</si>
  <si>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</si>
  <si>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</si>
  <si>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</si>
  <si>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</si>
  <si>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</si>
  <si>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</si>
  <si>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</si>
  <si>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</si>
  <si>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</si>
  <si>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7.1</t>
  </si>
  <si>
    <t>Kodek wideokonferencyjny Room Kit</t>
  </si>
  <si>
    <t>Kodek wideokonferencyjny Room Kit Plus</t>
  </si>
  <si>
    <t>Lp</t>
  </si>
  <si>
    <t>Kodek wideokonferencyjny Room Kit Plus P60</t>
  </si>
  <si>
    <t>Suma (pozycje 1.1-1.16)</t>
  </si>
  <si>
    <t>Suma (pozycje 2.1-2.14)</t>
  </si>
  <si>
    <t>2.15</t>
  </si>
  <si>
    <t>3.17</t>
  </si>
  <si>
    <t>Suma (pozycje 3.1-3.17)</t>
  </si>
  <si>
    <t>Kodek wideokonferencyjny Room Kit Mini</t>
  </si>
  <si>
    <t>4.12</t>
  </si>
  <si>
    <t>Suma (pozycje 4.1-4.12)</t>
  </si>
  <si>
    <t>Terminal nabiurkowy DX80</t>
  </si>
  <si>
    <t>5.3</t>
  </si>
  <si>
    <t>Suma (pozycje 5.1-5.3)</t>
  </si>
  <si>
    <t>7.2</t>
  </si>
  <si>
    <t>Panel dotykowy</t>
  </si>
  <si>
    <t>Suma (pozycje 7.1-7.2)</t>
  </si>
  <si>
    <t>Pilot do sterowania wideoterminalami</t>
  </si>
  <si>
    <t>Licencje Telepresence Room</t>
  </si>
  <si>
    <t>8.1</t>
  </si>
  <si>
    <t>8.15</t>
  </si>
  <si>
    <t>8.2</t>
  </si>
  <si>
    <t>8.4</t>
  </si>
  <si>
    <t>8.3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</si>
  <si>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</si>
  <si>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</si>
  <si>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</si>
  <si>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</si>
  <si>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</si>
  <si>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</si>
  <si>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</si>
  <si>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</si>
  <si>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</si>
  <si>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</si>
  <si>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8.16</t>
  </si>
  <si>
    <t>8.17</t>
  </si>
  <si>
    <t>8.18</t>
  </si>
  <si>
    <t>Suma (pozycje 8.1-8.18)</t>
  </si>
  <si>
    <t>Suma Tabela 1</t>
  </si>
  <si>
    <t>Wózek TR1 (42'-70')</t>
  </si>
  <si>
    <t>Wóżek TR18 (60'-95')</t>
  </si>
  <si>
    <t>Uchwyt PWB1 (42'-60')</t>
  </si>
  <si>
    <t>FOC2230NMZJ</t>
  </si>
  <si>
    <t>FOC2303PKZ0</t>
  </si>
  <si>
    <t>FOC2303PL5S</t>
  </si>
  <si>
    <t>FOC2244NEN5</t>
  </si>
  <si>
    <t>Czas trwania serwisu</t>
  </si>
  <si>
    <t>do 30.04.2021</t>
  </si>
  <si>
    <t>Czas trwania seriwsu (od - do)</t>
  </si>
  <si>
    <t>FCZ2232D0AL
FTT2227023U</t>
  </si>
  <si>
    <t>FCZ2232D0AD
FTT2227023S</t>
  </si>
  <si>
    <t>FCZ2232D084
FTT222701KD</t>
  </si>
  <si>
    <t>Product Number/ SKU</t>
  </si>
  <si>
    <t>CTS-SX10N-K9
CON-SNT-CTSSX1NK</t>
  </si>
  <si>
    <t>CS-KIT-K9
CON-SNT-CSKITK9</t>
  </si>
  <si>
    <t>CS-KITP60-K9
CON-ECDN-CSKITP60</t>
  </si>
  <si>
    <t>Serial Number (bundle/ kodek)</t>
  </si>
  <si>
    <t>FGL224360QK
FOC2240NF0J</t>
  </si>
  <si>
    <t>FGL224360QE
FOC2242P233</t>
  </si>
  <si>
    <t>FGL224360QM
FOC2240NEXW</t>
  </si>
  <si>
    <t>FCZ2323D066
FTT232200P3</t>
  </si>
  <si>
    <t>FCZ2323D069
FTT232200BU</t>
  </si>
  <si>
    <t>FCZ2323D063
FTT232200PB</t>
  </si>
  <si>
    <t>FCZ2323D067
FTT232200CU</t>
  </si>
  <si>
    <t>FCZ2323D068
FTT232200CK</t>
  </si>
  <si>
    <t>Kodek SX10</t>
  </si>
  <si>
    <t>Kodek Room Kit</t>
  </si>
  <si>
    <t>Kodek Room Kit Plus P60</t>
  </si>
  <si>
    <t>FTT230201AE</t>
  </si>
  <si>
    <t>Suma Tabela 2</t>
  </si>
  <si>
    <t>Tabela 2 - Przedłużenie serwisów na terminale Cisco</t>
  </si>
  <si>
    <t>Tabela 1 - Urządzenia, licencje oraz serwisy firmy Cisco</t>
  </si>
  <si>
    <t>UWAGA: Możliwość edycji kolumny "Cena Jednostkowa (PLN)"</t>
  </si>
  <si>
    <t>Cena razem</t>
  </si>
  <si>
    <t>1</t>
  </si>
  <si>
    <t>CS-KIT-K9 
CON-SNT-CSKITK9</t>
  </si>
  <si>
    <t>Suma (pozycje 1.1-1.9)</t>
  </si>
  <si>
    <t>Suma (pozycje 2.1-2.4)</t>
  </si>
  <si>
    <t>Suma (pozycje 3.1-3.4)</t>
  </si>
  <si>
    <t>Cena Jednostkowa (PLN)</t>
  </si>
  <si>
    <t>Licencja Pexip 100 portów, 500 VMR</t>
  </si>
  <si>
    <t>Instalacja fizyczna /montaż urządzeń (roboczogodziny)*</t>
  </si>
  <si>
    <t>Serwis</t>
  </si>
  <si>
    <t>Licencja per user -  Subskrypcja 12m, min 100 licencji=100 portów i 500 VMR</t>
  </si>
  <si>
    <t>Instalacja terminali na ścianach/stojakach oraz ich konfiguracja</t>
  </si>
  <si>
    <t>Dostosowanie/ modyfikacja konfiguracji systemu wideokonferencyjnego do bieżących potrzeb Zamawiającego czy pomoc w usuwaniu problemów związanych z prawidłowym funkcjonowaniem systemu.</t>
  </si>
  <si>
    <t>--</t>
  </si>
  <si>
    <t>Licencje i wsparcie</t>
  </si>
  <si>
    <t>Suma (pozycje 1.1-1.3)</t>
  </si>
  <si>
    <t>Suma Tabela 3</t>
  </si>
  <si>
    <t>Telewizory</t>
  </si>
  <si>
    <t>TV SAMSUNG/ LG 55 cali, rozdzielczość min. UltraHD, wymagana funkcja HDMI-CEC</t>
  </si>
  <si>
    <t>TV55'</t>
  </si>
  <si>
    <t>TV65'</t>
  </si>
  <si>
    <t>TV75'</t>
  </si>
  <si>
    <t>TV SAMSUNG/ LG 65 cali, rozdzielczość min. UltraHD, wymagana funkcja HDMI-CEC</t>
  </si>
  <si>
    <t>TV SAMSUNG/ LG 75 cali, rozdzielczość min. UltraHD, wymagana funkcja HDMI-CEC</t>
  </si>
  <si>
    <t>Stojak Edbak TR1</t>
  </si>
  <si>
    <t>Stojak Edbak TR18</t>
  </si>
  <si>
    <t>Stojak Edbak TR5</t>
  </si>
  <si>
    <t>Wózek TR5 (37'-60')</t>
  </si>
  <si>
    <t>Uchwyt ścienny TWB2</t>
  </si>
  <si>
    <t>Uchwyt TWB2 (60'-75') - odstęp od ściany 77mm</t>
  </si>
  <si>
    <t>Uchwyt ścienny PWB2</t>
  </si>
  <si>
    <t>Uchwyt PWB2 (42'-60') - odstęp od ściany 77mm</t>
  </si>
  <si>
    <t>Uchwyt ścienny PWB1</t>
  </si>
  <si>
    <t>Suma (pozycje 2.1-2.6)</t>
  </si>
  <si>
    <t>Wózki i uchwyty</t>
  </si>
  <si>
    <t>Pozostały sprzęt</t>
  </si>
  <si>
    <t>Barco ClickShare 200+</t>
  </si>
  <si>
    <t>System prezentacji Barco ClickShare 200+</t>
  </si>
  <si>
    <t>Kramer Via Connect Plus</t>
  </si>
  <si>
    <t>System prezentacji Kramer Connect Plus</t>
  </si>
  <si>
    <t>Przejściówka</t>
  </si>
  <si>
    <t>Vivolink PROADRING - Zestaw 4 przejściówek do kabla HDMI</t>
  </si>
  <si>
    <t>n.d.</t>
  </si>
  <si>
    <t>Suma (pozycje 3.1-3.3)</t>
  </si>
  <si>
    <t>Tabela 3 - Pozostały sprzęt</t>
  </si>
  <si>
    <t>Tabela 4 - Licencje i wsparcie</t>
  </si>
  <si>
    <t>Suma Tabela 4</t>
  </si>
  <si>
    <t>Razem wszystko (Tabela 1+Tabela 2+Tabela 3+Tabela 4)</t>
  </si>
  <si>
    <t>Cena jednostkowa (PLN)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</si>
</sst>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dd\-mmm\-yyyy"/>
  </numFmts>
  <fonts count="48">
    <font>
      <sz val="10"/>
      <name val="Arial"/>
      <family val="0"/>
    </font>
    <font>
      <b/>
      <sz val="9"/>
      <name val="Helvetica"/>
      <family val="0"/>
    </font>
    <font>
      <sz val="9"/>
      <name val="Helvetica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9"/>
      <color indexed="9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9"/>
      <color theme="0"/>
      <name val="Helvetic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4" fontId="47" fillId="35" borderId="10" xfId="0" applyNumberFormat="1" applyFont="1" applyFill="1" applyBorder="1" applyAlignment="1" applyProtection="1">
      <alignment horizontal="right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4" fontId="1" fillId="9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8" borderId="11" xfId="0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4" fontId="2" fillId="33" borderId="10" xfId="0" applyNumberFormat="1" applyFont="1" applyFill="1" applyBorder="1" applyAlignment="1" applyProtection="1">
      <alignment horizontal="left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5" fillId="8" borderId="0" xfId="0" applyFont="1" applyFill="1" applyAlignment="1" applyProtection="1">
      <alignment horizontal="left"/>
      <protection/>
    </xf>
    <xf numFmtId="49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1" fillId="36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5" fillId="8" borderId="0" xfId="0" applyFont="1" applyFill="1" applyAlignment="1" applyProtection="1">
      <alignment horizontal="center"/>
      <protection/>
    </xf>
    <xf numFmtId="0" fontId="5" fillId="8" borderId="12" xfId="0" applyFont="1" applyFill="1" applyBorder="1" applyAlignment="1" applyProtection="1">
      <alignment horizontal="center"/>
      <protection/>
    </xf>
    <xf numFmtId="49" fontId="47" fillId="35" borderId="11" xfId="0" applyNumberFormat="1" applyFont="1" applyFill="1" applyBorder="1" applyAlignment="1" applyProtection="1">
      <alignment horizontal="center" vertical="center" wrapText="1"/>
      <protection/>
    </xf>
    <xf numFmtId="49" fontId="47" fillId="35" borderId="13" xfId="0" applyNumberFormat="1" applyFont="1" applyFill="1" applyBorder="1" applyAlignment="1" applyProtection="1">
      <alignment horizontal="center" vertical="center" wrapText="1"/>
      <protection/>
    </xf>
    <xf numFmtId="0" fontId="1" fillId="8" borderId="11" xfId="0" applyFont="1" applyFill="1" applyBorder="1" applyAlignment="1" applyProtection="1">
      <alignment horizontal="center" vertical="center" wrapText="1"/>
      <protection/>
    </xf>
    <xf numFmtId="0" fontId="1" fillId="8" borderId="13" xfId="0" applyFont="1" applyFill="1" applyBorder="1" applyAlignment="1" applyProtection="1">
      <alignment horizontal="center" vertical="center" wrapText="1"/>
      <protection/>
    </xf>
    <xf numFmtId="0" fontId="1" fillId="8" borderId="14" xfId="0" applyFont="1" applyFill="1" applyBorder="1" applyAlignment="1" applyProtection="1">
      <alignment horizontal="center" vertical="center" wrapText="1"/>
      <protection/>
    </xf>
    <xf numFmtId="49" fontId="1" fillId="8" borderId="11" xfId="0" applyNumberFormat="1" applyFont="1" applyFill="1" applyBorder="1" applyAlignment="1" applyProtection="1">
      <alignment horizontal="center" vertical="center" wrapText="1"/>
      <protection/>
    </xf>
    <xf numFmtId="49" fontId="1" fillId="8" borderId="13" xfId="0" applyNumberFormat="1" applyFont="1" applyFill="1" applyBorder="1" applyAlignment="1" applyProtection="1">
      <alignment horizontal="center" vertical="center" wrapText="1"/>
      <protection/>
    </xf>
    <xf numFmtId="49" fontId="1" fillId="8" borderId="14" xfId="0" applyNumberFormat="1" applyFont="1" applyFill="1" applyBorder="1" applyAlignment="1" applyProtection="1">
      <alignment horizontal="center" vertical="center" wrapText="1"/>
      <protection/>
    </xf>
    <xf numFmtId="0" fontId="5" fillId="9" borderId="15" xfId="0" applyFont="1" applyFill="1" applyBorder="1" applyAlignment="1" applyProtection="1">
      <alignment horizontal="center"/>
      <protection/>
    </xf>
    <xf numFmtId="0" fontId="5" fillId="9" borderId="16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49" fontId="47" fillId="35" borderId="15" xfId="0" applyNumberFormat="1" applyFont="1" applyFill="1" applyBorder="1" applyAlignment="1" applyProtection="1">
      <alignment horizontal="center" vertical="top" wrapText="1"/>
      <protection/>
    </xf>
    <xf numFmtId="49" fontId="47" fillId="35" borderId="16" xfId="0" applyNumberFormat="1" applyFont="1" applyFill="1" applyBorder="1" applyAlignment="1" applyProtection="1">
      <alignment horizontal="center" vertical="top" wrapText="1"/>
      <protection/>
    </xf>
    <xf numFmtId="0" fontId="5" fillId="9" borderId="0" xfId="0" applyFont="1" applyFill="1" applyBorder="1" applyAlignment="1" applyProtection="1">
      <alignment horizontal="center"/>
      <protection/>
    </xf>
    <xf numFmtId="0" fontId="1" fillId="8" borderId="13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left"/>
      <protection/>
    </xf>
    <xf numFmtId="0" fontId="5" fillId="36" borderId="15" xfId="0" applyFont="1" applyFill="1" applyBorder="1" applyAlignment="1" applyProtection="1">
      <alignment horizontal="center"/>
      <protection/>
    </xf>
    <xf numFmtId="0" fontId="5" fillId="36" borderId="16" xfId="0" applyFont="1" applyFill="1" applyBorder="1" applyAlignment="1" applyProtection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5"/>
  <sheetViews>
    <sheetView showGridLines="0" tabSelected="1" zoomScalePageLayoutView="0" workbookViewId="0" topLeftCell="A1">
      <selection activeCell="L156" sqref="L156"/>
    </sheetView>
  </sheetViews>
  <sheetFormatPr defaultColWidth="14.8515625" defaultRowHeight="12.75" customHeight="1"/>
  <cols>
    <col min="1" max="1" width="5.140625" style="1" customWidth="1"/>
    <col min="2" max="2" width="22.28125" style="1" customWidth="1"/>
    <col min="3" max="3" width="42.421875" style="1" customWidth="1"/>
    <col min="4" max="4" width="9.7109375" style="1" customWidth="1"/>
    <col min="5" max="5" width="12.00390625" style="1" customWidth="1"/>
    <col min="6" max="6" width="11.57421875" style="1" customWidth="1"/>
    <col min="7" max="7" width="10.7109375" style="1" customWidth="1"/>
    <col min="8" max="16384" width="14.8515625" style="1" customWidth="1"/>
  </cols>
  <sheetData>
    <row r="1" spans="1:15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 customHeight="1">
      <c r="A2" s="7"/>
      <c r="B2" s="8" t="s">
        <v>260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2.75" customHeight="1">
      <c r="A3" s="7"/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2.75">
      <c r="A4" s="10" t="s">
        <v>259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36">
      <c r="A5" s="11" t="s">
        <v>189</v>
      </c>
      <c r="B5" s="12" t="s">
        <v>0</v>
      </c>
      <c r="C5" s="11" t="s">
        <v>116</v>
      </c>
      <c r="D5" s="11" t="s">
        <v>234</v>
      </c>
      <c r="E5" s="11" t="s">
        <v>267</v>
      </c>
      <c r="F5" s="11" t="s">
        <v>112</v>
      </c>
      <c r="G5" s="11" t="s">
        <v>113</v>
      </c>
      <c r="H5" s="7"/>
      <c r="I5" s="7"/>
      <c r="J5" s="7"/>
      <c r="K5" s="7"/>
      <c r="L5" s="7"/>
      <c r="M5" s="7"/>
      <c r="N5" s="7"/>
      <c r="O5" s="7"/>
    </row>
    <row r="6" spans="1:15" ht="12.75">
      <c r="A6" s="58" t="s">
        <v>187</v>
      </c>
      <c r="B6" s="59"/>
      <c r="C6" s="59"/>
      <c r="D6" s="59"/>
      <c r="E6" s="59"/>
      <c r="F6" s="59"/>
      <c r="G6" s="60"/>
      <c r="H6" s="7"/>
      <c r="I6" s="7"/>
      <c r="J6" s="7"/>
      <c r="K6" s="7"/>
      <c r="L6" s="7"/>
      <c r="M6" s="7"/>
      <c r="N6" s="7"/>
      <c r="O6" s="7"/>
    </row>
    <row r="7" spans="1:15" ht="24">
      <c r="A7" s="13" t="s">
        <v>126</v>
      </c>
      <c r="B7" s="14" t="s">
        <v>1</v>
      </c>
      <c r="C7" s="15" t="s">
        <v>2</v>
      </c>
      <c r="D7" s="16" t="s">
        <v>3</v>
      </c>
      <c r="E7" s="2">
        <v>0</v>
      </c>
      <c r="F7" s="16">
        <v>5</v>
      </c>
      <c r="G7" s="17">
        <f>E7*F7</f>
        <v>0</v>
      </c>
      <c r="H7" s="7"/>
      <c r="I7" s="7"/>
      <c r="J7" s="7"/>
      <c r="K7" s="7"/>
      <c r="L7" s="7"/>
      <c r="M7" s="7"/>
      <c r="N7" s="7"/>
      <c r="O7" s="7"/>
    </row>
    <row r="8" spans="1:15" ht="36">
      <c r="A8" s="18" t="s">
        <v>127</v>
      </c>
      <c r="B8" s="19" t="s">
        <v>4</v>
      </c>
      <c r="C8" s="20" t="s">
        <v>114</v>
      </c>
      <c r="D8" s="21" t="s">
        <v>235</v>
      </c>
      <c r="E8" s="2">
        <v>0</v>
      </c>
      <c r="F8" s="22">
        <v>5</v>
      </c>
      <c r="G8" s="17">
        <f aca="true" t="shared" si="0" ref="G8:G22">E8*F8</f>
        <v>0</v>
      </c>
      <c r="H8" s="7"/>
      <c r="I8" s="7"/>
      <c r="J8" s="7"/>
      <c r="K8" s="7"/>
      <c r="L8" s="7"/>
      <c r="M8" s="7"/>
      <c r="N8" s="7"/>
      <c r="O8" s="7"/>
    </row>
    <row r="9" spans="1:15" ht="12.75">
      <c r="A9" s="18" t="s">
        <v>128</v>
      </c>
      <c r="B9" s="19" t="s">
        <v>5</v>
      </c>
      <c r="C9" s="23" t="s">
        <v>6</v>
      </c>
      <c r="D9" s="22" t="s">
        <v>3</v>
      </c>
      <c r="E9" s="2">
        <v>0</v>
      </c>
      <c r="F9" s="22">
        <v>10</v>
      </c>
      <c r="G9" s="17">
        <f t="shared" si="0"/>
        <v>0</v>
      </c>
      <c r="H9" s="7"/>
      <c r="I9" s="7"/>
      <c r="J9" s="7"/>
      <c r="K9" s="7"/>
      <c r="L9" s="7"/>
      <c r="M9" s="7"/>
      <c r="N9" s="7"/>
      <c r="O9" s="7"/>
    </row>
    <row r="10" spans="1:15" ht="12.75">
      <c r="A10" s="18" t="s">
        <v>129</v>
      </c>
      <c r="B10" s="24" t="s">
        <v>7</v>
      </c>
      <c r="C10" s="23" t="s">
        <v>8</v>
      </c>
      <c r="D10" s="22" t="s">
        <v>3</v>
      </c>
      <c r="E10" s="2">
        <v>0</v>
      </c>
      <c r="F10" s="16">
        <v>5</v>
      </c>
      <c r="G10" s="17">
        <f t="shared" si="0"/>
        <v>0</v>
      </c>
      <c r="H10" s="7"/>
      <c r="I10" s="7"/>
      <c r="J10" s="7"/>
      <c r="K10" s="7"/>
      <c r="L10" s="7"/>
      <c r="M10" s="7"/>
      <c r="N10" s="7"/>
      <c r="O10" s="7"/>
    </row>
    <row r="11" spans="1:15" ht="36">
      <c r="A11" s="18" t="s">
        <v>130</v>
      </c>
      <c r="B11" s="19" t="s">
        <v>9</v>
      </c>
      <c r="C11" s="25" t="s">
        <v>115</v>
      </c>
      <c r="D11" s="21" t="s">
        <v>235</v>
      </c>
      <c r="E11" s="2">
        <v>0</v>
      </c>
      <c r="F11" s="16">
        <v>5</v>
      </c>
      <c r="G11" s="17">
        <f t="shared" si="0"/>
        <v>0</v>
      </c>
      <c r="H11" s="7"/>
      <c r="I11" s="7"/>
      <c r="J11" s="7"/>
      <c r="K11" s="7"/>
      <c r="L11" s="7"/>
      <c r="M11" s="7"/>
      <c r="N11" s="7"/>
      <c r="O11" s="7"/>
    </row>
    <row r="12" spans="1:15" ht="24">
      <c r="A12" s="18" t="s">
        <v>131</v>
      </c>
      <c r="B12" s="19" t="s">
        <v>10</v>
      </c>
      <c r="C12" s="23" t="s">
        <v>11</v>
      </c>
      <c r="D12" s="22" t="s">
        <v>3</v>
      </c>
      <c r="E12" s="2">
        <v>0</v>
      </c>
      <c r="F12" s="16">
        <v>5</v>
      </c>
      <c r="G12" s="17">
        <f t="shared" si="0"/>
        <v>0</v>
      </c>
      <c r="H12" s="7"/>
      <c r="I12" s="7"/>
      <c r="J12" s="7"/>
      <c r="K12" s="7"/>
      <c r="L12" s="7"/>
      <c r="M12" s="7"/>
      <c r="N12" s="7"/>
      <c r="O12" s="7"/>
    </row>
    <row r="13" spans="1:15" ht="24">
      <c r="A13" s="18" t="s">
        <v>132</v>
      </c>
      <c r="B13" s="19" t="s">
        <v>12</v>
      </c>
      <c r="C13" s="23" t="s">
        <v>13</v>
      </c>
      <c r="D13" s="22" t="s">
        <v>3</v>
      </c>
      <c r="E13" s="2">
        <v>0</v>
      </c>
      <c r="F13" s="16">
        <v>5</v>
      </c>
      <c r="G13" s="17">
        <f t="shared" si="0"/>
        <v>0</v>
      </c>
      <c r="H13" s="7"/>
      <c r="I13" s="7"/>
      <c r="J13" s="7"/>
      <c r="K13" s="7"/>
      <c r="L13" s="7"/>
      <c r="M13" s="7"/>
      <c r="N13" s="7"/>
      <c r="O13" s="7"/>
    </row>
    <row r="14" spans="1:15" ht="12.75">
      <c r="A14" s="18" t="s">
        <v>133</v>
      </c>
      <c r="B14" s="19" t="s">
        <v>14</v>
      </c>
      <c r="C14" s="23" t="s">
        <v>15</v>
      </c>
      <c r="D14" s="22" t="s">
        <v>3</v>
      </c>
      <c r="E14" s="2">
        <v>0</v>
      </c>
      <c r="F14" s="16">
        <v>5</v>
      </c>
      <c r="G14" s="17">
        <f t="shared" si="0"/>
        <v>0</v>
      </c>
      <c r="H14" s="7"/>
      <c r="I14" s="7"/>
      <c r="J14" s="7"/>
      <c r="K14" s="7"/>
      <c r="L14" s="7"/>
      <c r="M14" s="7"/>
      <c r="N14" s="7"/>
      <c r="O14" s="7"/>
    </row>
    <row r="15" spans="1:15" ht="12.75">
      <c r="A15" s="18" t="s">
        <v>134</v>
      </c>
      <c r="B15" s="19" t="s">
        <v>16</v>
      </c>
      <c r="C15" s="23" t="s">
        <v>17</v>
      </c>
      <c r="D15" s="22" t="s">
        <v>3</v>
      </c>
      <c r="E15" s="2">
        <v>0</v>
      </c>
      <c r="F15" s="16">
        <v>5</v>
      </c>
      <c r="G15" s="17">
        <f t="shared" si="0"/>
        <v>0</v>
      </c>
      <c r="H15" s="7"/>
      <c r="I15" s="7"/>
      <c r="J15" s="7"/>
      <c r="K15" s="7"/>
      <c r="L15" s="7"/>
      <c r="M15" s="7"/>
      <c r="N15" s="7"/>
      <c r="O15" s="7"/>
    </row>
    <row r="16" spans="1:15" ht="12.75">
      <c r="A16" s="18" t="s">
        <v>135</v>
      </c>
      <c r="B16" s="19" t="s">
        <v>18</v>
      </c>
      <c r="C16" s="23" t="s">
        <v>19</v>
      </c>
      <c r="D16" s="22" t="s">
        <v>3</v>
      </c>
      <c r="E16" s="2">
        <v>0</v>
      </c>
      <c r="F16" s="22">
        <v>10</v>
      </c>
      <c r="G16" s="17">
        <f t="shared" si="0"/>
        <v>0</v>
      </c>
      <c r="H16" s="7"/>
      <c r="I16" s="7"/>
      <c r="J16" s="7"/>
      <c r="K16" s="7"/>
      <c r="L16" s="7"/>
      <c r="M16" s="7"/>
      <c r="N16" s="7"/>
      <c r="O16" s="7"/>
    </row>
    <row r="17" spans="1:15" ht="12.75">
      <c r="A17" s="18" t="s">
        <v>136</v>
      </c>
      <c r="B17" s="19" t="s">
        <v>20</v>
      </c>
      <c r="C17" s="23" t="s">
        <v>21</v>
      </c>
      <c r="D17" s="22" t="s">
        <v>3</v>
      </c>
      <c r="E17" s="2">
        <v>0</v>
      </c>
      <c r="F17" s="16">
        <v>5</v>
      </c>
      <c r="G17" s="17">
        <f t="shared" si="0"/>
        <v>0</v>
      </c>
      <c r="H17" s="7"/>
      <c r="I17" s="7"/>
      <c r="J17" s="7"/>
      <c r="K17" s="7"/>
      <c r="L17" s="7"/>
      <c r="M17" s="7"/>
      <c r="N17" s="7"/>
      <c r="O17" s="7"/>
    </row>
    <row r="18" spans="1:15" ht="24">
      <c r="A18" s="18" t="s">
        <v>137</v>
      </c>
      <c r="B18" s="19" t="s">
        <v>22</v>
      </c>
      <c r="C18" s="23" t="s">
        <v>23</v>
      </c>
      <c r="D18" s="22" t="s">
        <v>3</v>
      </c>
      <c r="E18" s="2">
        <v>0</v>
      </c>
      <c r="F18" s="16">
        <v>5</v>
      </c>
      <c r="G18" s="17">
        <f t="shared" si="0"/>
        <v>0</v>
      </c>
      <c r="H18" s="7"/>
      <c r="I18" s="7"/>
      <c r="J18" s="7"/>
      <c r="K18" s="7"/>
      <c r="L18" s="7"/>
      <c r="M18" s="7"/>
      <c r="N18" s="7"/>
      <c r="O18" s="7"/>
    </row>
    <row r="19" spans="1:15" ht="12.75">
      <c r="A19" s="18" t="s">
        <v>138</v>
      </c>
      <c r="B19" s="19" t="s">
        <v>24</v>
      </c>
      <c r="C19" s="53" t="s">
        <v>25</v>
      </c>
      <c r="D19" s="22" t="s">
        <v>3</v>
      </c>
      <c r="E19" s="2">
        <v>0</v>
      </c>
      <c r="F19" s="16">
        <v>5</v>
      </c>
      <c r="G19" s="17">
        <f t="shared" si="0"/>
        <v>0</v>
      </c>
      <c r="H19" s="7"/>
      <c r="I19" s="7"/>
      <c r="J19" s="7"/>
      <c r="K19" s="7"/>
      <c r="L19" s="7"/>
      <c r="M19" s="7"/>
      <c r="N19" s="7"/>
      <c r="O19" s="7"/>
    </row>
    <row r="20" spans="1:15" ht="12.75">
      <c r="A20" s="18" t="s">
        <v>139</v>
      </c>
      <c r="B20" s="19" t="s">
        <v>26</v>
      </c>
      <c r="C20" s="23" t="s">
        <v>27</v>
      </c>
      <c r="D20" s="22" t="s">
        <v>3</v>
      </c>
      <c r="E20" s="2">
        <v>0</v>
      </c>
      <c r="F20" s="16">
        <v>5</v>
      </c>
      <c r="G20" s="17">
        <f t="shared" si="0"/>
        <v>0</v>
      </c>
      <c r="H20" s="7"/>
      <c r="I20" s="7"/>
      <c r="J20" s="7"/>
      <c r="K20" s="7"/>
      <c r="L20" s="7"/>
      <c r="M20" s="7"/>
      <c r="N20" s="7"/>
      <c r="O20" s="7"/>
    </row>
    <row r="21" spans="1:15" ht="12.75">
      <c r="A21" s="18" t="s">
        <v>140</v>
      </c>
      <c r="B21" s="19" t="s">
        <v>28</v>
      </c>
      <c r="C21" s="23" t="s">
        <v>29</v>
      </c>
      <c r="D21" s="22" t="s">
        <v>3</v>
      </c>
      <c r="E21" s="2">
        <v>0</v>
      </c>
      <c r="F21" s="16">
        <v>5</v>
      </c>
      <c r="G21" s="17">
        <f t="shared" si="0"/>
        <v>0</v>
      </c>
      <c r="H21" s="7"/>
      <c r="I21" s="7"/>
      <c r="J21" s="7"/>
      <c r="K21" s="7"/>
      <c r="L21" s="7"/>
      <c r="M21" s="7"/>
      <c r="N21" s="7"/>
      <c r="O21" s="7"/>
    </row>
    <row r="22" spans="1:15" ht="12.75">
      <c r="A22" s="18" t="s">
        <v>141</v>
      </c>
      <c r="B22" s="19" t="s">
        <v>30</v>
      </c>
      <c r="C22" s="23" t="s">
        <v>31</v>
      </c>
      <c r="D22" s="22" t="s">
        <v>3</v>
      </c>
      <c r="E22" s="2">
        <v>0</v>
      </c>
      <c r="F22" s="16">
        <v>5</v>
      </c>
      <c r="G22" s="17">
        <f t="shared" si="0"/>
        <v>0</v>
      </c>
      <c r="H22" s="7"/>
      <c r="I22" s="7"/>
      <c r="J22" s="7"/>
      <c r="K22" s="7"/>
      <c r="L22" s="7"/>
      <c r="M22" s="7"/>
      <c r="N22" s="7"/>
      <c r="O22" s="7"/>
    </row>
    <row r="23" spans="1:15" ht="12.75" customHeight="1">
      <c r="A23" s="56" t="s">
        <v>191</v>
      </c>
      <c r="B23" s="57"/>
      <c r="C23" s="57"/>
      <c r="D23" s="57"/>
      <c r="E23" s="57"/>
      <c r="F23" s="57"/>
      <c r="G23" s="26">
        <f>SUM(G7:G22)</f>
        <v>0</v>
      </c>
      <c r="H23" s="7"/>
      <c r="I23" s="7"/>
      <c r="J23" s="7"/>
      <c r="K23" s="7"/>
      <c r="L23" s="7"/>
      <c r="M23" s="7"/>
      <c r="N23" s="7"/>
      <c r="O23" s="7"/>
    </row>
    <row r="24" spans="1:15" ht="12.75">
      <c r="A24" s="61" t="s">
        <v>188</v>
      </c>
      <c r="B24" s="62"/>
      <c r="C24" s="62"/>
      <c r="D24" s="62"/>
      <c r="E24" s="62"/>
      <c r="F24" s="62"/>
      <c r="G24" s="63"/>
      <c r="H24" s="7"/>
      <c r="I24" s="7"/>
      <c r="J24" s="7"/>
      <c r="K24" s="7"/>
      <c r="L24" s="7"/>
      <c r="M24" s="7"/>
      <c r="N24" s="7"/>
      <c r="O24" s="7"/>
    </row>
    <row r="25" spans="1:15" ht="24">
      <c r="A25" s="27" t="s">
        <v>142</v>
      </c>
      <c r="B25" s="14" t="s">
        <v>32</v>
      </c>
      <c r="C25" s="15" t="s">
        <v>33</v>
      </c>
      <c r="D25" s="16" t="s">
        <v>3</v>
      </c>
      <c r="E25" s="2">
        <v>0</v>
      </c>
      <c r="F25" s="16">
        <v>0</v>
      </c>
      <c r="G25" s="17">
        <f aca="true" t="shared" si="1" ref="G25:G39">E25*F25</f>
        <v>0</v>
      </c>
      <c r="H25" s="7"/>
      <c r="I25" s="7"/>
      <c r="J25" s="7"/>
      <c r="K25" s="7"/>
      <c r="L25" s="7"/>
      <c r="M25" s="7"/>
      <c r="N25" s="7"/>
      <c r="O25" s="7"/>
    </row>
    <row r="26" spans="1:15" ht="36">
      <c r="A26" s="18" t="s">
        <v>143</v>
      </c>
      <c r="B26" s="19" t="s">
        <v>34</v>
      </c>
      <c r="C26" s="25" t="s">
        <v>117</v>
      </c>
      <c r="D26" s="21" t="s">
        <v>235</v>
      </c>
      <c r="E26" s="2">
        <v>0</v>
      </c>
      <c r="F26" s="16">
        <v>0</v>
      </c>
      <c r="G26" s="17">
        <f>E26*F26</f>
        <v>0</v>
      </c>
      <c r="H26" s="7"/>
      <c r="I26" s="7"/>
      <c r="J26" s="7"/>
      <c r="K26" s="7"/>
      <c r="L26" s="7"/>
      <c r="M26" s="7"/>
      <c r="N26" s="7"/>
      <c r="O26" s="7"/>
    </row>
    <row r="27" spans="1:15" ht="12.75">
      <c r="A27" s="18" t="s">
        <v>144</v>
      </c>
      <c r="B27" s="19" t="s">
        <v>5</v>
      </c>
      <c r="C27" s="23" t="s">
        <v>6</v>
      </c>
      <c r="D27" s="22" t="s">
        <v>3</v>
      </c>
      <c r="E27" s="2">
        <v>0</v>
      </c>
      <c r="F27" s="16">
        <v>0</v>
      </c>
      <c r="G27" s="17">
        <f t="shared" si="1"/>
        <v>0</v>
      </c>
      <c r="H27" s="7"/>
      <c r="I27" s="7"/>
      <c r="J27" s="7"/>
      <c r="K27" s="7"/>
      <c r="L27" s="7"/>
      <c r="M27" s="7"/>
      <c r="N27" s="7"/>
      <c r="O27" s="7"/>
    </row>
    <row r="28" spans="1:15" ht="12.75">
      <c r="A28" s="18" t="s">
        <v>145</v>
      </c>
      <c r="B28" s="19" t="s">
        <v>7</v>
      </c>
      <c r="C28" s="23" t="s">
        <v>8</v>
      </c>
      <c r="D28" s="22" t="s">
        <v>3</v>
      </c>
      <c r="E28" s="2">
        <v>0</v>
      </c>
      <c r="F28" s="16">
        <v>0</v>
      </c>
      <c r="G28" s="17">
        <f t="shared" si="1"/>
        <v>0</v>
      </c>
      <c r="H28" s="7"/>
      <c r="I28" s="7"/>
      <c r="J28" s="7"/>
      <c r="K28" s="7"/>
      <c r="L28" s="7"/>
      <c r="M28" s="7"/>
      <c r="N28" s="7"/>
      <c r="O28" s="7"/>
    </row>
    <row r="29" spans="1:15" ht="36">
      <c r="A29" s="18" t="s">
        <v>146</v>
      </c>
      <c r="B29" s="19" t="s">
        <v>9</v>
      </c>
      <c r="C29" s="25" t="s">
        <v>118</v>
      </c>
      <c r="D29" s="21" t="s">
        <v>235</v>
      </c>
      <c r="E29" s="2">
        <v>0</v>
      </c>
      <c r="F29" s="16">
        <v>0</v>
      </c>
      <c r="G29" s="17">
        <f t="shared" si="1"/>
        <v>0</v>
      </c>
      <c r="H29" s="7"/>
      <c r="I29" s="7"/>
      <c r="J29" s="7"/>
      <c r="K29" s="7"/>
      <c r="L29" s="7"/>
      <c r="M29" s="7"/>
      <c r="N29" s="7"/>
      <c r="O29" s="7"/>
    </row>
    <row r="30" spans="1:15" ht="12.75">
      <c r="A30" s="18" t="s">
        <v>147</v>
      </c>
      <c r="B30" s="19" t="s">
        <v>35</v>
      </c>
      <c r="C30" s="23" t="s">
        <v>36</v>
      </c>
      <c r="D30" s="22" t="s">
        <v>3</v>
      </c>
      <c r="E30" s="2">
        <v>0</v>
      </c>
      <c r="F30" s="16">
        <v>0</v>
      </c>
      <c r="G30" s="17">
        <f t="shared" si="1"/>
        <v>0</v>
      </c>
      <c r="H30" s="7"/>
      <c r="I30" s="7"/>
      <c r="J30" s="7"/>
      <c r="K30" s="7"/>
      <c r="L30" s="7"/>
      <c r="M30" s="7"/>
      <c r="N30" s="7"/>
      <c r="O30" s="7"/>
    </row>
    <row r="31" spans="1:15" ht="12.75">
      <c r="A31" s="18" t="s">
        <v>148</v>
      </c>
      <c r="B31" s="19" t="s">
        <v>37</v>
      </c>
      <c r="C31" s="23" t="s">
        <v>38</v>
      </c>
      <c r="D31" s="22" t="s">
        <v>3</v>
      </c>
      <c r="E31" s="2">
        <v>0</v>
      </c>
      <c r="F31" s="16">
        <v>0</v>
      </c>
      <c r="G31" s="17">
        <f t="shared" si="1"/>
        <v>0</v>
      </c>
      <c r="H31" s="7"/>
      <c r="I31" s="7"/>
      <c r="J31" s="7"/>
      <c r="K31" s="7"/>
      <c r="L31" s="7"/>
      <c r="M31" s="7"/>
      <c r="N31" s="7"/>
      <c r="O31" s="7"/>
    </row>
    <row r="32" spans="1:15" ht="24">
      <c r="A32" s="18" t="s">
        <v>149</v>
      </c>
      <c r="B32" s="19" t="s">
        <v>12</v>
      </c>
      <c r="C32" s="23" t="s">
        <v>13</v>
      </c>
      <c r="D32" s="22" t="s">
        <v>3</v>
      </c>
      <c r="E32" s="2">
        <v>0</v>
      </c>
      <c r="F32" s="16">
        <v>0</v>
      </c>
      <c r="G32" s="17">
        <f t="shared" si="1"/>
        <v>0</v>
      </c>
      <c r="H32" s="7"/>
      <c r="I32" s="7"/>
      <c r="J32" s="7"/>
      <c r="K32" s="7"/>
      <c r="L32" s="7"/>
      <c r="M32" s="7"/>
      <c r="N32" s="7"/>
      <c r="O32" s="7"/>
    </row>
    <row r="33" spans="1:15" ht="24">
      <c r="A33" s="18" t="s">
        <v>150</v>
      </c>
      <c r="B33" s="19" t="s">
        <v>10</v>
      </c>
      <c r="C33" s="23" t="s">
        <v>11</v>
      </c>
      <c r="D33" s="22" t="s">
        <v>3</v>
      </c>
      <c r="E33" s="2">
        <v>0</v>
      </c>
      <c r="F33" s="16">
        <v>0</v>
      </c>
      <c r="G33" s="17">
        <f t="shared" si="1"/>
        <v>0</v>
      </c>
      <c r="H33" s="7"/>
      <c r="I33" s="7"/>
      <c r="J33" s="7"/>
      <c r="K33" s="7"/>
      <c r="L33" s="7"/>
      <c r="M33" s="7"/>
      <c r="N33" s="7"/>
      <c r="O33" s="7"/>
    </row>
    <row r="34" spans="1:15" ht="12.75">
      <c r="A34" s="18" t="s">
        <v>151</v>
      </c>
      <c r="B34" s="19" t="s">
        <v>39</v>
      </c>
      <c r="C34" s="23" t="s">
        <v>40</v>
      </c>
      <c r="D34" s="22" t="s">
        <v>3</v>
      </c>
      <c r="E34" s="2">
        <v>0</v>
      </c>
      <c r="F34" s="16">
        <v>0</v>
      </c>
      <c r="G34" s="17">
        <f t="shared" si="1"/>
        <v>0</v>
      </c>
      <c r="H34" s="7"/>
      <c r="I34" s="7"/>
      <c r="J34" s="7"/>
      <c r="K34" s="7"/>
      <c r="L34" s="7"/>
      <c r="M34" s="7"/>
      <c r="N34" s="7"/>
      <c r="O34" s="7"/>
    </row>
    <row r="35" spans="1:15" ht="12.75">
      <c r="A35" s="18" t="s">
        <v>152</v>
      </c>
      <c r="B35" s="19" t="s">
        <v>41</v>
      </c>
      <c r="C35" s="23" t="s">
        <v>21</v>
      </c>
      <c r="D35" s="22" t="s">
        <v>3</v>
      </c>
      <c r="E35" s="2">
        <v>0</v>
      </c>
      <c r="F35" s="16">
        <v>0</v>
      </c>
      <c r="G35" s="17">
        <f t="shared" si="1"/>
        <v>0</v>
      </c>
      <c r="H35" s="7"/>
      <c r="I35" s="7"/>
      <c r="J35" s="7"/>
      <c r="K35" s="7"/>
      <c r="L35" s="7"/>
      <c r="M35" s="7"/>
      <c r="N35" s="7"/>
      <c r="O35" s="7"/>
    </row>
    <row r="36" spans="1:15" ht="12.75">
      <c r="A36" s="18" t="s">
        <v>153</v>
      </c>
      <c r="B36" s="19" t="s">
        <v>42</v>
      </c>
      <c r="C36" s="23" t="s">
        <v>43</v>
      </c>
      <c r="D36" s="22" t="s">
        <v>3</v>
      </c>
      <c r="E36" s="2">
        <v>0</v>
      </c>
      <c r="F36" s="16">
        <v>0</v>
      </c>
      <c r="G36" s="17">
        <f t="shared" si="1"/>
        <v>0</v>
      </c>
      <c r="H36" s="7"/>
      <c r="I36" s="7"/>
      <c r="J36" s="7"/>
      <c r="K36" s="7"/>
      <c r="L36" s="7"/>
      <c r="M36" s="7"/>
      <c r="N36" s="7"/>
      <c r="O36" s="7"/>
    </row>
    <row r="37" spans="1:15" ht="24">
      <c r="A37" s="18" t="s">
        <v>154</v>
      </c>
      <c r="B37" s="19" t="s">
        <v>22</v>
      </c>
      <c r="C37" s="23" t="s">
        <v>23</v>
      </c>
      <c r="D37" s="22" t="s">
        <v>3</v>
      </c>
      <c r="E37" s="2">
        <v>0</v>
      </c>
      <c r="F37" s="16">
        <v>0</v>
      </c>
      <c r="G37" s="17">
        <f t="shared" si="1"/>
        <v>0</v>
      </c>
      <c r="H37" s="7"/>
      <c r="I37" s="7"/>
      <c r="J37" s="7"/>
      <c r="K37" s="7"/>
      <c r="L37" s="7"/>
      <c r="M37" s="7"/>
      <c r="N37" s="7"/>
      <c r="O37" s="7"/>
    </row>
    <row r="38" spans="1:15" ht="12.75">
      <c r="A38" s="18" t="s">
        <v>155</v>
      </c>
      <c r="B38" s="19" t="s">
        <v>44</v>
      </c>
      <c r="C38" s="23" t="s">
        <v>45</v>
      </c>
      <c r="D38" s="22" t="s">
        <v>3</v>
      </c>
      <c r="E38" s="2">
        <v>0</v>
      </c>
      <c r="F38" s="16">
        <v>0</v>
      </c>
      <c r="G38" s="17">
        <f t="shared" si="1"/>
        <v>0</v>
      </c>
      <c r="H38" s="7"/>
      <c r="I38" s="7"/>
      <c r="J38" s="7"/>
      <c r="K38" s="7"/>
      <c r="L38" s="7"/>
      <c r="M38" s="7"/>
      <c r="N38" s="7"/>
      <c r="O38" s="7"/>
    </row>
    <row r="39" spans="1:15" ht="12.75">
      <c r="A39" s="3" t="s">
        <v>193</v>
      </c>
      <c r="B39" s="4" t="s">
        <v>46</v>
      </c>
      <c r="C39" s="6" t="s">
        <v>47</v>
      </c>
      <c r="D39" s="5" t="s">
        <v>3</v>
      </c>
      <c r="E39" s="2">
        <v>0</v>
      </c>
      <c r="F39" s="16">
        <v>0</v>
      </c>
      <c r="G39" s="17">
        <f t="shared" si="1"/>
        <v>0</v>
      </c>
      <c r="H39" s="7"/>
      <c r="I39" s="7"/>
      <c r="J39" s="7"/>
      <c r="K39" s="7"/>
      <c r="L39" s="7"/>
      <c r="M39" s="7"/>
      <c r="N39" s="7"/>
      <c r="O39" s="7"/>
    </row>
    <row r="40" spans="1:15" ht="12.75">
      <c r="A40" s="56" t="s">
        <v>192</v>
      </c>
      <c r="B40" s="57"/>
      <c r="C40" s="57"/>
      <c r="D40" s="57"/>
      <c r="E40" s="57"/>
      <c r="F40" s="57"/>
      <c r="G40" s="26">
        <f>SUM(G25:G39)</f>
        <v>0</v>
      </c>
      <c r="H40" s="7"/>
      <c r="I40" s="7"/>
      <c r="J40" s="7"/>
      <c r="K40" s="7"/>
      <c r="L40" s="7"/>
      <c r="M40" s="7"/>
      <c r="N40" s="7"/>
      <c r="O40" s="7"/>
    </row>
    <row r="41" spans="1:15" ht="12.75">
      <c r="A41" s="61" t="s">
        <v>190</v>
      </c>
      <c r="B41" s="62"/>
      <c r="C41" s="62"/>
      <c r="D41" s="62"/>
      <c r="E41" s="62"/>
      <c r="F41" s="62"/>
      <c r="G41" s="63"/>
      <c r="H41" s="7"/>
      <c r="I41" s="7"/>
      <c r="J41" s="7"/>
      <c r="K41" s="7"/>
      <c r="L41" s="7"/>
      <c r="M41" s="7"/>
      <c r="N41" s="7"/>
      <c r="O41" s="7"/>
    </row>
    <row r="42" spans="1:15" ht="24">
      <c r="A42" s="27" t="s">
        <v>157</v>
      </c>
      <c r="B42" s="14" t="s">
        <v>48</v>
      </c>
      <c r="C42" s="15" t="s">
        <v>49</v>
      </c>
      <c r="D42" s="16" t="s">
        <v>3</v>
      </c>
      <c r="E42" s="2">
        <v>0</v>
      </c>
      <c r="F42" s="16">
        <v>0</v>
      </c>
      <c r="G42" s="17">
        <f aca="true" t="shared" si="2" ref="G42:G58">E42*F42</f>
        <v>0</v>
      </c>
      <c r="H42" s="7"/>
      <c r="I42" s="7"/>
      <c r="J42" s="7"/>
      <c r="K42" s="7"/>
      <c r="L42" s="7"/>
      <c r="M42" s="7"/>
      <c r="N42" s="7"/>
      <c r="O42" s="7"/>
    </row>
    <row r="43" spans="1:15" ht="36">
      <c r="A43" s="18" t="s">
        <v>158</v>
      </c>
      <c r="B43" s="19" t="s">
        <v>50</v>
      </c>
      <c r="C43" s="25" t="s">
        <v>119</v>
      </c>
      <c r="D43" s="21" t="s">
        <v>235</v>
      </c>
      <c r="E43" s="2">
        <v>0</v>
      </c>
      <c r="F43" s="16">
        <v>0</v>
      </c>
      <c r="G43" s="17">
        <f t="shared" si="2"/>
        <v>0</v>
      </c>
      <c r="H43" s="7"/>
      <c r="I43" s="7"/>
      <c r="J43" s="7"/>
      <c r="K43" s="7"/>
      <c r="L43" s="7"/>
      <c r="M43" s="7"/>
      <c r="N43" s="7"/>
      <c r="O43" s="7"/>
    </row>
    <row r="44" spans="1:15" ht="12.75">
      <c r="A44" s="18" t="s">
        <v>159</v>
      </c>
      <c r="B44" s="19" t="s">
        <v>5</v>
      </c>
      <c r="C44" s="23" t="s">
        <v>6</v>
      </c>
      <c r="D44" s="22" t="s">
        <v>3</v>
      </c>
      <c r="E44" s="2">
        <v>0</v>
      </c>
      <c r="F44" s="16">
        <v>0</v>
      </c>
      <c r="G44" s="17">
        <f t="shared" si="2"/>
        <v>0</v>
      </c>
      <c r="H44" s="7"/>
      <c r="I44" s="7"/>
      <c r="J44" s="7"/>
      <c r="K44" s="7"/>
      <c r="L44" s="7"/>
      <c r="M44" s="7"/>
      <c r="N44" s="7"/>
      <c r="O44" s="7"/>
    </row>
    <row r="45" spans="1:15" ht="12.75">
      <c r="A45" s="18" t="s">
        <v>160</v>
      </c>
      <c r="B45" s="19" t="s">
        <v>7</v>
      </c>
      <c r="C45" s="23" t="s">
        <v>8</v>
      </c>
      <c r="D45" s="22" t="s">
        <v>3</v>
      </c>
      <c r="E45" s="2">
        <v>0</v>
      </c>
      <c r="F45" s="16">
        <v>0</v>
      </c>
      <c r="G45" s="17">
        <f t="shared" si="2"/>
        <v>0</v>
      </c>
      <c r="H45" s="7"/>
      <c r="I45" s="7"/>
      <c r="J45" s="7"/>
      <c r="K45" s="7"/>
      <c r="L45" s="7"/>
      <c r="M45" s="7"/>
      <c r="N45" s="7"/>
      <c r="O45" s="7"/>
    </row>
    <row r="46" spans="1:15" ht="36">
      <c r="A46" s="18" t="s">
        <v>161</v>
      </c>
      <c r="B46" s="19" t="s">
        <v>9</v>
      </c>
      <c r="C46" s="25" t="s">
        <v>120</v>
      </c>
      <c r="D46" s="21" t="s">
        <v>235</v>
      </c>
      <c r="E46" s="2">
        <v>0</v>
      </c>
      <c r="F46" s="16">
        <v>0</v>
      </c>
      <c r="G46" s="17">
        <f t="shared" si="2"/>
        <v>0</v>
      </c>
      <c r="H46" s="7"/>
      <c r="I46" s="7"/>
      <c r="J46" s="7"/>
      <c r="K46" s="7"/>
      <c r="L46" s="7"/>
      <c r="M46" s="7"/>
      <c r="N46" s="7"/>
      <c r="O46" s="7"/>
    </row>
    <row r="47" spans="1:15" ht="12.75">
      <c r="A47" s="18" t="s">
        <v>162</v>
      </c>
      <c r="B47" s="19" t="s">
        <v>51</v>
      </c>
      <c r="C47" s="23" t="s">
        <v>52</v>
      </c>
      <c r="D47" s="22" t="s">
        <v>3</v>
      </c>
      <c r="E47" s="2">
        <v>0</v>
      </c>
      <c r="F47" s="16">
        <v>0</v>
      </c>
      <c r="G47" s="17">
        <f t="shared" si="2"/>
        <v>0</v>
      </c>
      <c r="H47" s="7"/>
      <c r="I47" s="7"/>
      <c r="J47" s="7"/>
      <c r="K47" s="7"/>
      <c r="L47" s="7"/>
      <c r="M47" s="7"/>
      <c r="N47" s="7"/>
      <c r="O47" s="7"/>
    </row>
    <row r="48" spans="1:15" ht="12.75">
      <c r="A48" s="18" t="s">
        <v>163</v>
      </c>
      <c r="B48" s="19" t="s">
        <v>35</v>
      </c>
      <c r="C48" s="23" t="s">
        <v>36</v>
      </c>
      <c r="D48" s="22" t="s">
        <v>3</v>
      </c>
      <c r="E48" s="2">
        <v>0</v>
      </c>
      <c r="F48" s="16">
        <v>0</v>
      </c>
      <c r="G48" s="17">
        <f t="shared" si="2"/>
        <v>0</v>
      </c>
      <c r="H48" s="7"/>
      <c r="I48" s="7"/>
      <c r="J48" s="7"/>
      <c r="K48" s="7"/>
      <c r="L48" s="7"/>
      <c r="M48" s="7"/>
      <c r="N48" s="7"/>
      <c r="O48" s="7"/>
    </row>
    <row r="49" spans="1:15" ht="12.75">
      <c r="A49" s="18" t="s">
        <v>164</v>
      </c>
      <c r="B49" s="19" t="s">
        <v>37</v>
      </c>
      <c r="C49" s="23" t="s">
        <v>38</v>
      </c>
      <c r="D49" s="22" t="s">
        <v>3</v>
      </c>
      <c r="E49" s="2">
        <v>0</v>
      </c>
      <c r="F49" s="16">
        <v>0</v>
      </c>
      <c r="G49" s="17">
        <f t="shared" si="2"/>
        <v>0</v>
      </c>
      <c r="H49" s="7"/>
      <c r="I49" s="7"/>
      <c r="J49" s="7"/>
      <c r="K49" s="7"/>
      <c r="L49" s="7"/>
      <c r="M49" s="7"/>
      <c r="N49" s="7"/>
      <c r="O49" s="7"/>
    </row>
    <row r="50" spans="1:15" ht="24">
      <c r="A50" s="18" t="s">
        <v>165</v>
      </c>
      <c r="B50" s="19" t="s">
        <v>12</v>
      </c>
      <c r="C50" s="23" t="s">
        <v>13</v>
      </c>
      <c r="D50" s="22" t="s">
        <v>3</v>
      </c>
      <c r="E50" s="2">
        <v>0</v>
      </c>
      <c r="F50" s="16">
        <v>0</v>
      </c>
      <c r="G50" s="17">
        <f t="shared" si="2"/>
        <v>0</v>
      </c>
      <c r="H50" s="7"/>
      <c r="I50" s="7"/>
      <c r="J50" s="7"/>
      <c r="K50" s="7"/>
      <c r="L50" s="7"/>
      <c r="M50" s="7"/>
      <c r="N50" s="7"/>
      <c r="O50" s="7"/>
    </row>
    <row r="51" spans="1:15" ht="24">
      <c r="A51" s="18" t="s">
        <v>166</v>
      </c>
      <c r="B51" s="19" t="s">
        <v>10</v>
      </c>
      <c r="C51" s="23" t="s">
        <v>11</v>
      </c>
      <c r="D51" s="22" t="s">
        <v>3</v>
      </c>
      <c r="E51" s="2">
        <v>0</v>
      </c>
      <c r="F51" s="16">
        <v>0</v>
      </c>
      <c r="G51" s="17">
        <f t="shared" si="2"/>
        <v>0</v>
      </c>
      <c r="H51" s="7"/>
      <c r="I51" s="7"/>
      <c r="J51" s="7"/>
      <c r="K51" s="7"/>
      <c r="L51" s="7"/>
      <c r="M51" s="7"/>
      <c r="N51" s="7"/>
      <c r="O51" s="7"/>
    </row>
    <row r="52" spans="1:15" ht="12.75">
      <c r="A52" s="18" t="s">
        <v>167</v>
      </c>
      <c r="B52" s="19" t="s">
        <v>41</v>
      </c>
      <c r="C52" s="23" t="s">
        <v>21</v>
      </c>
      <c r="D52" s="22" t="s">
        <v>3</v>
      </c>
      <c r="E52" s="2">
        <v>0</v>
      </c>
      <c r="F52" s="16">
        <v>0</v>
      </c>
      <c r="G52" s="17">
        <f t="shared" si="2"/>
        <v>0</v>
      </c>
      <c r="H52" s="7"/>
      <c r="I52" s="7"/>
      <c r="J52" s="7"/>
      <c r="K52" s="7"/>
      <c r="L52" s="7"/>
      <c r="M52" s="7"/>
      <c r="N52" s="7"/>
      <c r="O52" s="7"/>
    </row>
    <row r="53" spans="1:15" ht="24">
      <c r="A53" s="18" t="s">
        <v>168</v>
      </c>
      <c r="B53" s="19" t="s">
        <v>22</v>
      </c>
      <c r="C53" s="23" t="s">
        <v>23</v>
      </c>
      <c r="D53" s="22" t="s">
        <v>3</v>
      </c>
      <c r="E53" s="2">
        <v>0</v>
      </c>
      <c r="F53" s="16">
        <v>0</v>
      </c>
      <c r="G53" s="17">
        <f t="shared" si="2"/>
        <v>0</v>
      </c>
      <c r="H53" s="7"/>
      <c r="I53" s="7"/>
      <c r="J53" s="7"/>
      <c r="K53" s="7"/>
      <c r="L53" s="7"/>
      <c r="M53" s="7"/>
      <c r="N53" s="7"/>
      <c r="O53" s="7"/>
    </row>
    <row r="54" spans="1:15" ht="12.75">
      <c r="A54" s="18" t="s">
        <v>169</v>
      </c>
      <c r="B54" s="19" t="s">
        <v>44</v>
      </c>
      <c r="C54" s="23" t="s">
        <v>45</v>
      </c>
      <c r="D54" s="22" t="s">
        <v>3</v>
      </c>
      <c r="E54" s="2">
        <v>0</v>
      </c>
      <c r="F54" s="16">
        <v>0</v>
      </c>
      <c r="G54" s="17">
        <f t="shared" si="2"/>
        <v>0</v>
      </c>
      <c r="H54" s="7"/>
      <c r="I54" s="7"/>
      <c r="J54" s="7"/>
      <c r="K54" s="7"/>
      <c r="L54" s="7"/>
      <c r="M54" s="7"/>
      <c r="N54" s="7"/>
      <c r="O54" s="7"/>
    </row>
    <row r="55" spans="1:15" ht="12.75">
      <c r="A55" s="18" t="s">
        <v>170</v>
      </c>
      <c r="B55" s="19" t="s">
        <v>53</v>
      </c>
      <c r="C55" s="23" t="s">
        <v>54</v>
      </c>
      <c r="D55" s="22" t="s">
        <v>3</v>
      </c>
      <c r="E55" s="2">
        <v>0</v>
      </c>
      <c r="F55" s="16">
        <v>0</v>
      </c>
      <c r="G55" s="17">
        <f t="shared" si="2"/>
        <v>0</v>
      </c>
      <c r="H55" s="7"/>
      <c r="I55" s="7"/>
      <c r="J55" s="7"/>
      <c r="K55" s="7"/>
      <c r="L55" s="7"/>
      <c r="M55" s="7"/>
      <c r="N55" s="7"/>
      <c r="O55" s="7"/>
    </row>
    <row r="56" spans="1:15" ht="12.75">
      <c r="A56" s="18" t="s">
        <v>171</v>
      </c>
      <c r="B56" s="19" t="s">
        <v>55</v>
      </c>
      <c r="C56" s="23" t="s">
        <v>56</v>
      </c>
      <c r="D56" s="22" t="s">
        <v>3</v>
      </c>
      <c r="E56" s="2">
        <v>0</v>
      </c>
      <c r="F56" s="16">
        <v>0</v>
      </c>
      <c r="G56" s="17">
        <f t="shared" si="2"/>
        <v>0</v>
      </c>
      <c r="H56" s="7"/>
      <c r="I56" s="7"/>
      <c r="J56" s="7"/>
      <c r="K56" s="7"/>
      <c r="L56" s="7"/>
      <c r="M56" s="7"/>
      <c r="N56" s="7"/>
      <c r="O56" s="7"/>
    </row>
    <row r="57" spans="1:15" ht="24">
      <c r="A57" s="18" t="s">
        <v>172</v>
      </c>
      <c r="B57" s="19" t="s">
        <v>57</v>
      </c>
      <c r="C57" s="23" t="s">
        <v>58</v>
      </c>
      <c r="D57" s="22" t="s">
        <v>3</v>
      </c>
      <c r="E57" s="2">
        <v>0</v>
      </c>
      <c r="F57" s="16">
        <v>0</v>
      </c>
      <c r="G57" s="17">
        <f t="shared" si="2"/>
        <v>0</v>
      </c>
      <c r="H57" s="7"/>
      <c r="I57" s="7"/>
      <c r="J57" s="7"/>
      <c r="K57" s="7"/>
      <c r="L57" s="7"/>
      <c r="M57" s="7"/>
      <c r="N57" s="7"/>
      <c r="O57" s="7"/>
    </row>
    <row r="58" spans="1:15" ht="12.75">
      <c r="A58" s="18" t="s">
        <v>194</v>
      </c>
      <c r="B58" s="19" t="s">
        <v>46</v>
      </c>
      <c r="C58" s="23" t="s">
        <v>47</v>
      </c>
      <c r="D58" s="22" t="s">
        <v>3</v>
      </c>
      <c r="E58" s="2">
        <v>0</v>
      </c>
      <c r="F58" s="16">
        <v>0</v>
      </c>
      <c r="G58" s="17">
        <f t="shared" si="2"/>
        <v>0</v>
      </c>
      <c r="H58" s="7"/>
      <c r="I58" s="7"/>
      <c r="J58" s="7"/>
      <c r="K58" s="7"/>
      <c r="L58" s="7"/>
      <c r="M58" s="7"/>
      <c r="N58" s="7"/>
      <c r="O58" s="7"/>
    </row>
    <row r="59" spans="1:15" ht="12.75">
      <c r="A59" s="56" t="s">
        <v>195</v>
      </c>
      <c r="B59" s="57"/>
      <c r="C59" s="57"/>
      <c r="D59" s="57"/>
      <c r="E59" s="57"/>
      <c r="F59" s="57"/>
      <c r="G59" s="26">
        <f>SUM(G42:G58)</f>
        <v>0</v>
      </c>
      <c r="H59" s="7"/>
      <c r="I59" s="7"/>
      <c r="J59" s="7"/>
      <c r="K59" s="7"/>
      <c r="L59" s="7"/>
      <c r="M59" s="7"/>
      <c r="N59" s="7"/>
      <c r="O59" s="7"/>
    </row>
    <row r="60" spans="1:15" ht="12.75">
      <c r="A60" s="61" t="s">
        <v>196</v>
      </c>
      <c r="B60" s="62"/>
      <c r="C60" s="62"/>
      <c r="D60" s="62"/>
      <c r="E60" s="62"/>
      <c r="F60" s="62"/>
      <c r="G60" s="63"/>
      <c r="H60" s="7"/>
      <c r="I60" s="7"/>
      <c r="J60" s="7"/>
      <c r="K60" s="7"/>
      <c r="L60" s="7"/>
      <c r="M60" s="7"/>
      <c r="N60" s="7"/>
      <c r="O60" s="7"/>
    </row>
    <row r="61" spans="1:15" ht="24">
      <c r="A61" s="27" t="s">
        <v>173</v>
      </c>
      <c r="B61" s="14" t="s">
        <v>59</v>
      </c>
      <c r="C61" s="15" t="s">
        <v>60</v>
      </c>
      <c r="D61" s="16" t="s">
        <v>3</v>
      </c>
      <c r="E61" s="2">
        <v>0</v>
      </c>
      <c r="F61" s="16">
        <v>2</v>
      </c>
      <c r="G61" s="17">
        <f aca="true" t="shared" si="3" ref="G61:G72">E61*F61</f>
        <v>0</v>
      </c>
      <c r="H61" s="7"/>
      <c r="I61" s="7"/>
      <c r="J61" s="7"/>
      <c r="K61" s="7"/>
      <c r="L61" s="7"/>
      <c r="M61" s="7"/>
      <c r="N61" s="7"/>
      <c r="O61" s="7"/>
    </row>
    <row r="62" spans="1:15" ht="36">
      <c r="A62" s="18" t="s">
        <v>174</v>
      </c>
      <c r="B62" s="19" t="s">
        <v>61</v>
      </c>
      <c r="C62" s="25" t="s">
        <v>121</v>
      </c>
      <c r="D62" s="21" t="s">
        <v>235</v>
      </c>
      <c r="E62" s="2">
        <v>0</v>
      </c>
      <c r="F62" s="16">
        <v>2</v>
      </c>
      <c r="G62" s="17">
        <f t="shared" si="3"/>
        <v>0</v>
      </c>
      <c r="H62" s="7"/>
      <c r="I62" s="7"/>
      <c r="J62" s="7"/>
      <c r="K62" s="7"/>
      <c r="L62" s="7"/>
      <c r="M62" s="7"/>
      <c r="N62" s="7"/>
      <c r="O62" s="7"/>
    </row>
    <row r="63" spans="1:15" ht="12.75">
      <c r="A63" s="18" t="s">
        <v>175</v>
      </c>
      <c r="B63" s="19" t="s">
        <v>5</v>
      </c>
      <c r="C63" s="23" t="s">
        <v>6</v>
      </c>
      <c r="D63" s="22" t="s">
        <v>3</v>
      </c>
      <c r="E63" s="2">
        <v>0</v>
      </c>
      <c r="F63" s="16">
        <v>2</v>
      </c>
      <c r="G63" s="17">
        <f t="shared" si="3"/>
        <v>0</v>
      </c>
      <c r="H63" s="7"/>
      <c r="I63" s="7"/>
      <c r="J63" s="7"/>
      <c r="K63" s="7"/>
      <c r="L63" s="7"/>
      <c r="M63" s="7"/>
      <c r="N63" s="7"/>
      <c r="O63" s="7"/>
    </row>
    <row r="64" spans="1:15" ht="24">
      <c r="A64" s="18" t="s">
        <v>176</v>
      </c>
      <c r="B64" s="19" t="s">
        <v>10</v>
      </c>
      <c r="C64" s="23" t="s">
        <v>11</v>
      </c>
      <c r="D64" s="22" t="s">
        <v>3</v>
      </c>
      <c r="E64" s="2">
        <v>0</v>
      </c>
      <c r="F64" s="16">
        <v>2</v>
      </c>
      <c r="G64" s="17">
        <f t="shared" si="3"/>
        <v>0</v>
      </c>
      <c r="H64" s="7"/>
      <c r="I64" s="7"/>
      <c r="J64" s="7"/>
      <c r="K64" s="7"/>
      <c r="L64" s="7"/>
      <c r="M64" s="7"/>
      <c r="N64" s="7"/>
      <c r="O64" s="7"/>
    </row>
    <row r="65" spans="1:15" ht="12.75">
      <c r="A65" s="18" t="s">
        <v>177</v>
      </c>
      <c r="B65" s="19" t="s">
        <v>62</v>
      </c>
      <c r="C65" s="23" t="s">
        <v>63</v>
      </c>
      <c r="D65" s="22" t="s">
        <v>3</v>
      </c>
      <c r="E65" s="2">
        <v>0</v>
      </c>
      <c r="F65" s="16">
        <v>2</v>
      </c>
      <c r="G65" s="17">
        <f t="shared" si="3"/>
        <v>0</v>
      </c>
      <c r="H65" s="7"/>
      <c r="I65" s="7"/>
      <c r="J65" s="7"/>
      <c r="K65" s="7"/>
      <c r="L65" s="7"/>
      <c r="M65" s="7"/>
      <c r="N65" s="7"/>
      <c r="O65" s="7"/>
    </row>
    <row r="66" spans="1:15" ht="12.75">
      <c r="A66" s="18" t="s">
        <v>178</v>
      </c>
      <c r="B66" s="19" t="s">
        <v>64</v>
      </c>
      <c r="C66" s="23" t="s">
        <v>65</v>
      </c>
      <c r="D66" s="22" t="s">
        <v>3</v>
      </c>
      <c r="E66" s="2">
        <v>0</v>
      </c>
      <c r="F66" s="16">
        <v>2</v>
      </c>
      <c r="G66" s="17">
        <f t="shared" si="3"/>
        <v>0</v>
      </c>
      <c r="H66" s="7"/>
      <c r="I66" s="7"/>
      <c r="J66" s="7"/>
      <c r="K66" s="7"/>
      <c r="L66" s="7"/>
      <c r="M66" s="7"/>
      <c r="N66" s="7"/>
      <c r="O66" s="7"/>
    </row>
    <row r="67" spans="1:15" ht="12.75">
      <c r="A67" s="18" t="s">
        <v>179</v>
      </c>
      <c r="B67" s="19" t="s">
        <v>16</v>
      </c>
      <c r="C67" s="23" t="s">
        <v>17</v>
      </c>
      <c r="D67" s="22" t="s">
        <v>3</v>
      </c>
      <c r="E67" s="2">
        <v>0</v>
      </c>
      <c r="F67" s="16">
        <v>2</v>
      </c>
      <c r="G67" s="17">
        <f t="shared" si="3"/>
        <v>0</v>
      </c>
      <c r="H67" s="7"/>
      <c r="I67" s="7"/>
      <c r="J67" s="7"/>
      <c r="K67" s="7"/>
      <c r="L67" s="7"/>
      <c r="M67" s="7"/>
      <c r="N67" s="7"/>
      <c r="O67" s="7"/>
    </row>
    <row r="68" spans="1:15" ht="24">
      <c r="A68" s="18" t="s">
        <v>180</v>
      </c>
      <c r="B68" s="19" t="s">
        <v>66</v>
      </c>
      <c r="C68" s="23" t="s">
        <v>67</v>
      </c>
      <c r="D68" s="22" t="s">
        <v>3</v>
      </c>
      <c r="E68" s="2">
        <v>0</v>
      </c>
      <c r="F68" s="16">
        <v>2</v>
      </c>
      <c r="G68" s="17">
        <f t="shared" si="3"/>
        <v>0</v>
      </c>
      <c r="H68" s="7"/>
      <c r="I68" s="7"/>
      <c r="J68" s="7"/>
      <c r="K68" s="7"/>
      <c r="L68" s="7"/>
      <c r="M68" s="7"/>
      <c r="N68" s="7"/>
      <c r="O68" s="7"/>
    </row>
    <row r="69" spans="1:15" ht="12.75">
      <c r="A69" s="18" t="s">
        <v>181</v>
      </c>
      <c r="B69" s="19" t="s">
        <v>18</v>
      </c>
      <c r="C69" s="23" t="s">
        <v>19</v>
      </c>
      <c r="D69" s="22" t="s">
        <v>3</v>
      </c>
      <c r="E69" s="2">
        <v>0</v>
      </c>
      <c r="F69" s="16">
        <v>2</v>
      </c>
      <c r="G69" s="17">
        <f t="shared" si="3"/>
        <v>0</v>
      </c>
      <c r="H69" s="7"/>
      <c r="I69" s="7"/>
      <c r="J69" s="7"/>
      <c r="K69" s="7"/>
      <c r="L69" s="7"/>
      <c r="M69" s="7"/>
      <c r="N69" s="7"/>
      <c r="O69" s="7"/>
    </row>
    <row r="70" spans="1:15" ht="12.75">
      <c r="A70" s="18" t="s">
        <v>182</v>
      </c>
      <c r="B70" s="19" t="s">
        <v>20</v>
      </c>
      <c r="C70" s="23" t="s">
        <v>21</v>
      </c>
      <c r="D70" s="22" t="s">
        <v>3</v>
      </c>
      <c r="E70" s="2">
        <v>0</v>
      </c>
      <c r="F70" s="16">
        <v>2</v>
      </c>
      <c r="G70" s="17">
        <f t="shared" si="3"/>
        <v>0</v>
      </c>
      <c r="H70" s="7"/>
      <c r="I70" s="7"/>
      <c r="J70" s="7"/>
      <c r="K70" s="7"/>
      <c r="L70" s="7"/>
      <c r="M70" s="7"/>
      <c r="N70" s="7"/>
      <c r="O70" s="7"/>
    </row>
    <row r="71" spans="1:15" ht="12.75">
      <c r="A71" s="18" t="s">
        <v>183</v>
      </c>
      <c r="B71" s="19" t="s">
        <v>44</v>
      </c>
      <c r="C71" s="23" t="s">
        <v>45</v>
      </c>
      <c r="D71" s="22" t="s">
        <v>3</v>
      </c>
      <c r="E71" s="2">
        <v>0</v>
      </c>
      <c r="F71" s="16">
        <v>2</v>
      </c>
      <c r="G71" s="17">
        <f t="shared" si="3"/>
        <v>0</v>
      </c>
      <c r="H71" s="7"/>
      <c r="I71" s="7"/>
      <c r="J71" s="7"/>
      <c r="K71" s="7"/>
      <c r="L71" s="7"/>
      <c r="M71" s="7"/>
      <c r="N71" s="7"/>
      <c r="O71" s="7"/>
    </row>
    <row r="72" spans="1:15" ht="24">
      <c r="A72" s="18" t="s">
        <v>197</v>
      </c>
      <c r="B72" s="19" t="s">
        <v>22</v>
      </c>
      <c r="C72" s="23" t="s">
        <v>23</v>
      </c>
      <c r="D72" s="22" t="s">
        <v>3</v>
      </c>
      <c r="E72" s="2">
        <v>0</v>
      </c>
      <c r="F72" s="16">
        <v>2</v>
      </c>
      <c r="G72" s="17">
        <f t="shared" si="3"/>
        <v>0</v>
      </c>
      <c r="H72" s="7"/>
      <c r="I72" s="7"/>
      <c r="J72" s="7"/>
      <c r="K72" s="7"/>
      <c r="L72" s="7"/>
      <c r="M72" s="7"/>
      <c r="N72" s="7"/>
      <c r="O72" s="7"/>
    </row>
    <row r="73" spans="1:15" ht="12.75">
      <c r="A73" s="56" t="s">
        <v>198</v>
      </c>
      <c r="B73" s="57"/>
      <c r="C73" s="57"/>
      <c r="D73" s="57"/>
      <c r="E73" s="57"/>
      <c r="F73" s="57"/>
      <c r="G73" s="26">
        <f>SUM(G61:G72)</f>
        <v>0</v>
      </c>
      <c r="H73" s="7"/>
      <c r="I73" s="7"/>
      <c r="J73" s="7"/>
      <c r="K73" s="7"/>
      <c r="L73" s="7"/>
      <c r="M73" s="7"/>
      <c r="N73" s="7"/>
      <c r="O73" s="7"/>
    </row>
    <row r="74" spans="1:15" ht="12.75">
      <c r="A74" s="61" t="s">
        <v>199</v>
      </c>
      <c r="B74" s="62"/>
      <c r="C74" s="62"/>
      <c r="D74" s="62"/>
      <c r="E74" s="62"/>
      <c r="F74" s="62"/>
      <c r="G74" s="63"/>
      <c r="H74" s="7"/>
      <c r="I74" s="7"/>
      <c r="J74" s="7"/>
      <c r="K74" s="7"/>
      <c r="L74" s="7"/>
      <c r="M74" s="7"/>
      <c r="N74" s="7"/>
      <c r="O74" s="7"/>
    </row>
    <row r="75" spans="1:15" ht="12.75">
      <c r="A75" s="27" t="s">
        <v>184</v>
      </c>
      <c r="B75" s="14" t="s">
        <v>68</v>
      </c>
      <c r="C75" s="15" t="s">
        <v>69</v>
      </c>
      <c r="D75" s="16" t="s">
        <v>3</v>
      </c>
      <c r="E75" s="2">
        <v>0</v>
      </c>
      <c r="F75" s="16">
        <v>0</v>
      </c>
      <c r="G75" s="17">
        <f>E75*F75</f>
        <v>0</v>
      </c>
      <c r="H75" s="7"/>
      <c r="I75" s="7"/>
      <c r="J75" s="7"/>
      <c r="K75" s="7"/>
      <c r="L75" s="7"/>
      <c r="M75" s="7"/>
      <c r="N75" s="7"/>
      <c r="O75" s="7"/>
    </row>
    <row r="76" spans="1:15" ht="36">
      <c r="A76" s="18" t="s">
        <v>185</v>
      </c>
      <c r="B76" s="19" t="s">
        <v>70</v>
      </c>
      <c r="C76" s="25" t="s">
        <v>122</v>
      </c>
      <c r="D76" s="21" t="s">
        <v>235</v>
      </c>
      <c r="E76" s="2">
        <v>0</v>
      </c>
      <c r="F76" s="22">
        <v>0</v>
      </c>
      <c r="G76" s="17">
        <f>E76*F76</f>
        <v>0</v>
      </c>
      <c r="H76" s="7"/>
      <c r="I76" s="7"/>
      <c r="J76" s="7"/>
      <c r="K76" s="7"/>
      <c r="L76" s="7"/>
      <c r="M76" s="7"/>
      <c r="N76" s="7"/>
      <c r="O76" s="7"/>
    </row>
    <row r="77" spans="1:15" ht="12.75">
      <c r="A77" s="18" t="s">
        <v>200</v>
      </c>
      <c r="B77" s="19" t="s">
        <v>71</v>
      </c>
      <c r="C77" s="23" t="s">
        <v>72</v>
      </c>
      <c r="D77" s="22" t="s">
        <v>3</v>
      </c>
      <c r="E77" s="2">
        <v>0</v>
      </c>
      <c r="F77" s="22">
        <v>0</v>
      </c>
      <c r="G77" s="17">
        <f>E77*F77</f>
        <v>0</v>
      </c>
      <c r="H77" s="7"/>
      <c r="I77" s="7"/>
      <c r="J77" s="7"/>
      <c r="K77" s="7"/>
      <c r="L77" s="7"/>
      <c r="M77" s="7"/>
      <c r="N77" s="7"/>
      <c r="O77" s="7"/>
    </row>
    <row r="78" spans="1:15" ht="12.75">
      <c r="A78" s="56" t="s">
        <v>201</v>
      </c>
      <c r="B78" s="57"/>
      <c r="C78" s="57"/>
      <c r="D78" s="57"/>
      <c r="E78" s="57"/>
      <c r="F78" s="57"/>
      <c r="G78" s="26">
        <f>SUM(G75:G77)</f>
        <v>0</v>
      </c>
      <c r="H78" s="7"/>
      <c r="I78" s="7"/>
      <c r="J78" s="7"/>
      <c r="K78" s="7"/>
      <c r="L78" s="7"/>
      <c r="M78" s="7"/>
      <c r="N78" s="7"/>
      <c r="O78" s="7"/>
    </row>
    <row r="79" spans="1:15" ht="12.75">
      <c r="A79" s="61" t="s">
        <v>205</v>
      </c>
      <c r="B79" s="62"/>
      <c r="C79" s="62"/>
      <c r="D79" s="62"/>
      <c r="E79" s="62"/>
      <c r="F79" s="62"/>
      <c r="G79" s="63"/>
      <c r="H79" s="7"/>
      <c r="I79" s="7"/>
      <c r="J79" s="7"/>
      <c r="K79" s="7"/>
      <c r="L79" s="7"/>
      <c r="M79" s="7"/>
      <c r="N79" s="7"/>
      <c r="O79" s="7"/>
    </row>
    <row r="80" spans="1:15" ht="12.75">
      <c r="A80" s="27" t="s">
        <v>156</v>
      </c>
      <c r="B80" s="14" t="s">
        <v>73</v>
      </c>
      <c r="C80" s="15" t="s">
        <v>74</v>
      </c>
      <c r="D80" s="16" t="s">
        <v>3</v>
      </c>
      <c r="E80" s="2">
        <v>0</v>
      </c>
      <c r="F80" s="16">
        <v>0</v>
      </c>
      <c r="G80" s="17">
        <f>E80*F80</f>
        <v>0</v>
      </c>
      <c r="H80" s="7"/>
      <c r="I80" s="7"/>
      <c r="J80" s="7"/>
      <c r="K80" s="7"/>
      <c r="L80" s="7"/>
      <c r="M80" s="7"/>
      <c r="N80" s="7"/>
      <c r="O80" s="7"/>
    </row>
    <row r="81" spans="1:15" ht="12.75">
      <c r="A81" s="61" t="s">
        <v>203</v>
      </c>
      <c r="B81" s="62"/>
      <c r="C81" s="62"/>
      <c r="D81" s="62"/>
      <c r="E81" s="62"/>
      <c r="F81" s="62"/>
      <c r="G81" s="63"/>
      <c r="H81" s="7"/>
      <c r="I81" s="7"/>
      <c r="J81" s="7"/>
      <c r="K81" s="7"/>
      <c r="L81" s="7"/>
      <c r="M81" s="7"/>
      <c r="N81" s="7"/>
      <c r="O81" s="7"/>
    </row>
    <row r="82" spans="1:15" ht="12.75">
      <c r="A82" s="28" t="s">
        <v>186</v>
      </c>
      <c r="B82" s="14" t="s">
        <v>75</v>
      </c>
      <c r="C82" s="15" t="s">
        <v>76</v>
      </c>
      <c r="D82" s="16" t="s">
        <v>3</v>
      </c>
      <c r="E82" s="2">
        <v>0</v>
      </c>
      <c r="F82" s="16">
        <v>0</v>
      </c>
      <c r="G82" s="17">
        <f>E82*F82</f>
        <v>0</v>
      </c>
      <c r="H82" s="7"/>
      <c r="I82" s="7"/>
      <c r="J82" s="7"/>
      <c r="K82" s="7"/>
      <c r="L82" s="7"/>
      <c r="M82" s="7"/>
      <c r="N82" s="7"/>
      <c r="O82" s="7"/>
    </row>
    <row r="83" spans="1:15" ht="36">
      <c r="A83" s="18" t="s">
        <v>202</v>
      </c>
      <c r="B83" s="19" t="s">
        <v>77</v>
      </c>
      <c r="C83" s="25" t="s">
        <v>123</v>
      </c>
      <c r="D83" s="21" t="s">
        <v>235</v>
      </c>
      <c r="E83" s="2">
        <v>0</v>
      </c>
      <c r="F83" s="22">
        <v>0</v>
      </c>
      <c r="G83" s="17">
        <f>E83*F83</f>
        <v>0</v>
      </c>
      <c r="H83" s="7"/>
      <c r="I83" s="7"/>
      <c r="J83" s="7"/>
      <c r="K83" s="7"/>
      <c r="L83" s="7"/>
      <c r="M83" s="7"/>
      <c r="N83" s="7"/>
      <c r="O83" s="7"/>
    </row>
    <row r="84" spans="1:15" ht="12.75">
      <c r="A84" s="56" t="s">
        <v>204</v>
      </c>
      <c r="B84" s="57"/>
      <c r="C84" s="57"/>
      <c r="D84" s="57"/>
      <c r="E84" s="57"/>
      <c r="F84" s="57"/>
      <c r="G84" s="26">
        <f>SUM(G82:G83)</f>
        <v>0</v>
      </c>
      <c r="H84" s="7"/>
      <c r="I84" s="7"/>
      <c r="J84" s="7"/>
      <c r="K84" s="7"/>
      <c r="L84" s="7"/>
      <c r="M84" s="7"/>
      <c r="N84" s="7"/>
      <c r="O84" s="7"/>
    </row>
    <row r="85" spans="1:15" ht="12.75">
      <c r="A85" s="61" t="s">
        <v>206</v>
      </c>
      <c r="B85" s="62"/>
      <c r="C85" s="62"/>
      <c r="D85" s="62"/>
      <c r="E85" s="62"/>
      <c r="F85" s="62"/>
      <c r="G85" s="63"/>
      <c r="H85" s="7"/>
      <c r="I85" s="7"/>
      <c r="J85" s="7"/>
      <c r="K85" s="7"/>
      <c r="L85" s="7"/>
      <c r="M85" s="7"/>
      <c r="N85" s="7"/>
      <c r="O85" s="7"/>
    </row>
    <row r="86" spans="1:15" ht="12.75">
      <c r="A86" s="29" t="s">
        <v>207</v>
      </c>
      <c r="B86" s="14" t="s">
        <v>78</v>
      </c>
      <c r="C86" s="15" t="s">
        <v>79</v>
      </c>
      <c r="D86" s="16" t="s">
        <v>3</v>
      </c>
      <c r="E86" s="2">
        <v>0</v>
      </c>
      <c r="F86" s="16">
        <v>1</v>
      </c>
      <c r="G86" s="17">
        <f aca="true" t="shared" si="4" ref="G86:G103">E86*F86</f>
        <v>0</v>
      </c>
      <c r="H86" s="7"/>
      <c r="I86" s="7"/>
      <c r="J86" s="7"/>
      <c r="K86" s="7"/>
      <c r="L86" s="7"/>
      <c r="M86" s="7"/>
      <c r="N86" s="7"/>
      <c r="O86" s="7"/>
    </row>
    <row r="87" spans="1:15" ht="36">
      <c r="A87" s="29" t="s">
        <v>209</v>
      </c>
      <c r="B87" s="19" t="s">
        <v>80</v>
      </c>
      <c r="C87" s="25" t="s">
        <v>124</v>
      </c>
      <c r="D87" s="21" t="s">
        <v>235</v>
      </c>
      <c r="E87" s="2">
        <v>0</v>
      </c>
      <c r="F87" s="22">
        <v>1</v>
      </c>
      <c r="G87" s="17">
        <f t="shared" si="4"/>
        <v>0</v>
      </c>
      <c r="H87" s="7"/>
      <c r="I87" s="7"/>
      <c r="J87" s="7"/>
      <c r="K87" s="7"/>
      <c r="L87" s="7"/>
      <c r="M87" s="7"/>
      <c r="N87" s="7"/>
      <c r="O87" s="7"/>
    </row>
    <row r="88" spans="1:15" ht="24">
      <c r="A88" s="29" t="s">
        <v>211</v>
      </c>
      <c r="B88" s="19" t="s">
        <v>81</v>
      </c>
      <c r="C88" s="23" t="s">
        <v>82</v>
      </c>
      <c r="D88" s="22" t="s">
        <v>3</v>
      </c>
      <c r="E88" s="2">
        <v>0</v>
      </c>
      <c r="F88" s="22">
        <v>15</v>
      </c>
      <c r="G88" s="17">
        <f t="shared" si="4"/>
        <v>0</v>
      </c>
      <c r="H88" s="7"/>
      <c r="I88" s="7"/>
      <c r="J88" s="7"/>
      <c r="K88" s="7"/>
      <c r="L88" s="7"/>
      <c r="M88" s="7"/>
      <c r="N88" s="7"/>
      <c r="O88" s="7"/>
    </row>
    <row r="89" spans="1:15" ht="36">
      <c r="A89" s="29" t="s">
        <v>210</v>
      </c>
      <c r="B89" s="19" t="s">
        <v>83</v>
      </c>
      <c r="C89" s="25" t="s">
        <v>125</v>
      </c>
      <c r="D89" s="21" t="s">
        <v>235</v>
      </c>
      <c r="E89" s="2">
        <v>0</v>
      </c>
      <c r="F89" s="22">
        <v>15</v>
      </c>
      <c r="G89" s="17">
        <f t="shared" si="4"/>
        <v>0</v>
      </c>
      <c r="H89" s="7"/>
      <c r="I89" s="7"/>
      <c r="J89" s="7"/>
      <c r="K89" s="7"/>
      <c r="L89" s="7"/>
      <c r="M89" s="7"/>
      <c r="N89" s="7"/>
      <c r="O89" s="7"/>
    </row>
    <row r="90" spans="1:15" ht="12.75">
      <c r="A90" s="29" t="s">
        <v>212</v>
      </c>
      <c r="B90" s="19" t="s">
        <v>84</v>
      </c>
      <c r="C90" s="23" t="s">
        <v>85</v>
      </c>
      <c r="D90" s="22" t="s">
        <v>3</v>
      </c>
      <c r="E90" s="2">
        <v>0</v>
      </c>
      <c r="F90" s="22">
        <v>1</v>
      </c>
      <c r="G90" s="17">
        <f t="shared" si="4"/>
        <v>0</v>
      </c>
      <c r="H90" s="7"/>
      <c r="I90" s="7"/>
      <c r="J90" s="7"/>
      <c r="K90" s="7"/>
      <c r="L90" s="7"/>
      <c r="M90" s="7"/>
      <c r="N90" s="7"/>
      <c r="O90" s="7"/>
    </row>
    <row r="91" spans="1:15" ht="12.75">
      <c r="A91" s="29" t="s">
        <v>213</v>
      </c>
      <c r="B91" s="19" t="s">
        <v>86</v>
      </c>
      <c r="C91" s="23" t="s">
        <v>87</v>
      </c>
      <c r="D91" s="22" t="s">
        <v>3</v>
      </c>
      <c r="E91" s="2">
        <v>0</v>
      </c>
      <c r="F91" s="22">
        <v>2</v>
      </c>
      <c r="G91" s="17">
        <f t="shared" si="4"/>
        <v>0</v>
      </c>
      <c r="H91" s="7"/>
      <c r="I91" s="7"/>
      <c r="J91" s="7"/>
      <c r="K91" s="7"/>
      <c r="L91" s="7"/>
      <c r="M91" s="7"/>
      <c r="N91" s="7"/>
      <c r="O91" s="7"/>
    </row>
    <row r="92" spans="1:15" ht="12.75">
      <c r="A92" s="29" t="s">
        <v>214</v>
      </c>
      <c r="B92" s="19" t="s">
        <v>88</v>
      </c>
      <c r="C92" s="23" t="s">
        <v>89</v>
      </c>
      <c r="D92" s="22" t="s">
        <v>3</v>
      </c>
      <c r="E92" s="2">
        <v>0</v>
      </c>
      <c r="F92" s="22">
        <v>2</v>
      </c>
      <c r="G92" s="17">
        <f t="shared" si="4"/>
        <v>0</v>
      </c>
      <c r="H92" s="7"/>
      <c r="I92" s="7"/>
      <c r="J92" s="7"/>
      <c r="K92" s="7"/>
      <c r="L92" s="7"/>
      <c r="M92" s="7"/>
      <c r="N92" s="7"/>
      <c r="O92" s="7"/>
    </row>
    <row r="93" spans="1:15" ht="12.75">
      <c r="A93" s="29" t="s">
        <v>215</v>
      </c>
      <c r="B93" s="19" t="s">
        <v>90</v>
      </c>
      <c r="C93" s="23" t="s">
        <v>91</v>
      </c>
      <c r="D93" s="22" t="s">
        <v>3</v>
      </c>
      <c r="E93" s="2">
        <v>0</v>
      </c>
      <c r="F93" s="22">
        <v>15</v>
      </c>
      <c r="G93" s="17">
        <f t="shared" si="4"/>
        <v>0</v>
      </c>
      <c r="H93" s="7"/>
      <c r="I93" s="7"/>
      <c r="J93" s="7"/>
      <c r="K93" s="7"/>
      <c r="L93" s="7"/>
      <c r="M93" s="7"/>
      <c r="N93" s="7"/>
      <c r="O93" s="7"/>
    </row>
    <row r="94" spans="1:15" ht="12.75">
      <c r="A94" s="29" t="s">
        <v>216</v>
      </c>
      <c r="B94" s="19" t="s">
        <v>92</v>
      </c>
      <c r="C94" s="23" t="s">
        <v>93</v>
      </c>
      <c r="D94" s="22" t="s">
        <v>3</v>
      </c>
      <c r="E94" s="2">
        <v>0</v>
      </c>
      <c r="F94" s="22">
        <v>1</v>
      </c>
      <c r="G94" s="17">
        <f t="shared" si="4"/>
        <v>0</v>
      </c>
      <c r="H94" s="7"/>
      <c r="I94" s="7"/>
      <c r="J94" s="7"/>
      <c r="K94" s="7"/>
      <c r="L94" s="7"/>
      <c r="M94" s="7"/>
      <c r="N94" s="7"/>
      <c r="O94" s="7"/>
    </row>
    <row r="95" spans="1:15" ht="12.75">
      <c r="A95" s="29" t="s">
        <v>217</v>
      </c>
      <c r="B95" s="19" t="s">
        <v>94</v>
      </c>
      <c r="C95" s="23" t="s">
        <v>95</v>
      </c>
      <c r="D95" s="22" t="s">
        <v>3</v>
      </c>
      <c r="E95" s="2">
        <v>0</v>
      </c>
      <c r="F95" s="22">
        <v>4</v>
      </c>
      <c r="G95" s="17">
        <f t="shared" si="4"/>
        <v>0</v>
      </c>
      <c r="H95" s="7"/>
      <c r="I95" s="7"/>
      <c r="J95" s="7"/>
      <c r="K95" s="7"/>
      <c r="L95" s="7"/>
      <c r="M95" s="7"/>
      <c r="N95" s="7"/>
      <c r="O95" s="7"/>
    </row>
    <row r="96" spans="1:15" ht="12.75">
      <c r="A96" s="29" t="s">
        <v>218</v>
      </c>
      <c r="B96" s="19" t="s">
        <v>96</v>
      </c>
      <c r="C96" s="23" t="s">
        <v>97</v>
      </c>
      <c r="D96" s="22" t="s">
        <v>3</v>
      </c>
      <c r="E96" s="2">
        <v>0</v>
      </c>
      <c r="F96" s="22">
        <v>2</v>
      </c>
      <c r="G96" s="17">
        <f t="shared" si="4"/>
        <v>0</v>
      </c>
      <c r="H96" s="7"/>
      <c r="I96" s="7"/>
      <c r="J96" s="7"/>
      <c r="K96" s="7"/>
      <c r="L96" s="7"/>
      <c r="M96" s="7"/>
      <c r="N96" s="7"/>
      <c r="O96" s="7"/>
    </row>
    <row r="97" spans="1:15" ht="12.75">
      <c r="A97" s="29" t="s">
        <v>219</v>
      </c>
      <c r="B97" s="19" t="s">
        <v>98</v>
      </c>
      <c r="C97" s="23" t="s">
        <v>99</v>
      </c>
      <c r="D97" s="22" t="s">
        <v>3</v>
      </c>
      <c r="E97" s="2">
        <v>0</v>
      </c>
      <c r="F97" s="22">
        <v>2</v>
      </c>
      <c r="G97" s="17">
        <f t="shared" si="4"/>
        <v>0</v>
      </c>
      <c r="H97" s="7"/>
      <c r="I97" s="7"/>
      <c r="J97" s="7"/>
      <c r="K97" s="7"/>
      <c r="L97" s="7"/>
      <c r="M97" s="7"/>
      <c r="N97" s="7"/>
      <c r="O97" s="7"/>
    </row>
    <row r="98" spans="1:15" ht="12.75">
      <c r="A98" s="29" t="s">
        <v>220</v>
      </c>
      <c r="B98" s="19" t="s">
        <v>100</v>
      </c>
      <c r="C98" s="23" t="s">
        <v>101</v>
      </c>
      <c r="D98" s="22" t="s">
        <v>3</v>
      </c>
      <c r="E98" s="2">
        <v>0</v>
      </c>
      <c r="F98" s="22">
        <v>2</v>
      </c>
      <c r="G98" s="17">
        <f t="shared" si="4"/>
        <v>0</v>
      </c>
      <c r="H98" s="7"/>
      <c r="I98" s="7"/>
      <c r="J98" s="7"/>
      <c r="K98" s="7"/>
      <c r="L98" s="7"/>
      <c r="M98" s="7"/>
      <c r="N98" s="7"/>
      <c r="O98" s="7"/>
    </row>
    <row r="99" spans="1:15" ht="12.75">
      <c r="A99" s="29" t="s">
        <v>221</v>
      </c>
      <c r="B99" s="19" t="s">
        <v>102</v>
      </c>
      <c r="C99" s="23" t="s">
        <v>103</v>
      </c>
      <c r="D99" s="22" t="s">
        <v>3</v>
      </c>
      <c r="E99" s="2">
        <v>0</v>
      </c>
      <c r="F99" s="22">
        <v>4</v>
      </c>
      <c r="G99" s="17">
        <f t="shared" si="4"/>
        <v>0</v>
      </c>
      <c r="H99" s="7"/>
      <c r="I99" s="7"/>
      <c r="J99" s="7"/>
      <c r="K99" s="7"/>
      <c r="L99" s="7"/>
      <c r="M99" s="7"/>
      <c r="N99" s="7"/>
      <c r="O99" s="7"/>
    </row>
    <row r="100" spans="1:15" ht="12.75">
      <c r="A100" s="29" t="s">
        <v>208</v>
      </c>
      <c r="B100" s="19" t="s">
        <v>104</v>
      </c>
      <c r="C100" s="23" t="s">
        <v>105</v>
      </c>
      <c r="D100" s="22" t="s">
        <v>3</v>
      </c>
      <c r="E100" s="2">
        <v>0</v>
      </c>
      <c r="F100" s="22">
        <v>4</v>
      </c>
      <c r="G100" s="17">
        <f t="shared" si="4"/>
        <v>0</v>
      </c>
      <c r="H100" s="7"/>
      <c r="I100" s="7"/>
      <c r="J100" s="7"/>
      <c r="K100" s="7"/>
      <c r="L100" s="7"/>
      <c r="M100" s="7"/>
      <c r="N100" s="7"/>
      <c r="O100" s="7"/>
    </row>
    <row r="101" spans="1:15" ht="24">
      <c r="A101" s="29" t="s">
        <v>222</v>
      </c>
      <c r="B101" s="19" t="s">
        <v>106</v>
      </c>
      <c r="C101" s="23" t="s">
        <v>107</v>
      </c>
      <c r="D101" s="22" t="s">
        <v>3</v>
      </c>
      <c r="E101" s="2">
        <v>0</v>
      </c>
      <c r="F101" s="22">
        <v>1</v>
      </c>
      <c r="G101" s="17">
        <f t="shared" si="4"/>
        <v>0</v>
      </c>
      <c r="H101" s="7"/>
      <c r="I101" s="7"/>
      <c r="J101" s="7"/>
      <c r="K101" s="7"/>
      <c r="L101" s="7"/>
      <c r="M101" s="7"/>
      <c r="N101" s="7"/>
      <c r="O101" s="7"/>
    </row>
    <row r="102" spans="1:15" ht="12.75">
      <c r="A102" s="29" t="s">
        <v>223</v>
      </c>
      <c r="B102" s="19" t="s">
        <v>108</v>
      </c>
      <c r="C102" s="23" t="s">
        <v>109</v>
      </c>
      <c r="D102" s="22" t="s">
        <v>3</v>
      </c>
      <c r="E102" s="2">
        <v>0</v>
      </c>
      <c r="F102" s="22">
        <v>1</v>
      </c>
      <c r="G102" s="17">
        <f t="shared" si="4"/>
        <v>0</v>
      </c>
      <c r="H102" s="7"/>
      <c r="I102" s="7"/>
      <c r="J102" s="7"/>
      <c r="K102" s="7"/>
      <c r="L102" s="7"/>
      <c r="M102" s="7"/>
      <c r="N102" s="7"/>
      <c r="O102" s="7"/>
    </row>
    <row r="103" spans="1:15" ht="12.75">
      <c r="A103" s="29" t="s">
        <v>224</v>
      </c>
      <c r="B103" s="19" t="s">
        <v>110</v>
      </c>
      <c r="C103" s="23" t="s">
        <v>111</v>
      </c>
      <c r="D103" s="22" t="s">
        <v>3</v>
      </c>
      <c r="E103" s="2">
        <v>0</v>
      </c>
      <c r="F103" s="22">
        <v>1</v>
      </c>
      <c r="G103" s="17">
        <f t="shared" si="4"/>
        <v>0</v>
      </c>
      <c r="H103" s="7"/>
      <c r="I103" s="7"/>
      <c r="J103" s="7"/>
      <c r="K103" s="7"/>
      <c r="L103" s="7"/>
      <c r="M103" s="7"/>
      <c r="N103" s="7"/>
      <c r="O103" s="7"/>
    </row>
    <row r="104" spans="1:15" ht="12.75">
      <c r="A104" s="56" t="s">
        <v>225</v>
      </c>
      <c r="B104" s="57"/>
      <c r="C104" s="57"/>
      <c r="D104" s="57"/>
      <c r="E104" s="57"/>
      <c r="F104" s="57"/>
      <c r="G104" s="26">
        <f>SUM(G86:G103)</f>
        <v>0</v>
      </c>
      <c r="H104" s="7"/>
      <c r="I104" s="7"/>
      <c r="J104" s="7"/>
      <c r="K104" s="7"/>
      <c r="L104" s="7"/>
      <c r="M104" s="7"/>
      <c r="N104" s="7"/>
      <c r="O104" s="7"/>
    </row>
    <row r="105" spans="1:15" ht="12.75">
      <c r="A105" s="64" t="s">
        <v>226</v>
      </c>
      <c r="B105" s="64"/>
      <c r="C105" s="64"/>
      <c r="D105" s="64"/>
      <c r="E105" s="64"/>
      <c r="F105" s="65"/>
      <c r="G105" s="30">
        <f>SUM(G23+G40+G59+G73+G78+G80+G84+G104)</f>
        <v>0</v>
      </c>
      <c r="H105" s="7"/>
      <c r="I105" s="7"/>
      <c r="J105" s="7"/>
      <c r="K105" s="7"/>
      <c r="L105" s="7"/>
      <c r="M105" s="7"/>
      <c r="N105" s="7"/>
      <c r="O105" s="7"/>
    </row>
    <row r="106" spans="1:15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.75" customHeight="1">
      <c r="A108" s="10" t="s">
        <v>258</v>
      </c>
      <c r="B108" s="7"/>
      <c r="C108" s="7"/>
      <c r="D108" s="7"/>
      <c r="E108" s="7"/>
      <c r="F108" s="7"/>
      <c r="G108" s="31"/>
      <c r="H108" s="31"/>
      <c r="I108" s="7"/>
      <c r="J108" s="7"/>
      <c r="K108" s="7"/>
      <c r="L108" s="7"/>
      <c r="M108" s="7"/>
      <c r="N108" s="7"/>
      <c r="O108" s="7"/>
    </row>
    <row r="109" spans="1:15" ht="54" customHeight="1">
      <c r="A109" s="11" t="s">
        <v>189</v>
      </c>
      <c r="B109" s="11" t="s">
        <v>244</v>
      </c>
      <c r="C109" s="32" t="s">
        <v>240</v>
      </c>
      <c r="D109" s="66" t="s">
        <v>236</v>
      </c>
      <c r="E109" s="67"/>
      <c r="F109" s="11" t="s">
        <v>309</v>
      </c>
      <c r="G109" s="11" t="s">
        <v>112</v>
      </c>
      <c r="H109" s="11" t="s">
        <v>261</v>
      </c>
      <c r="I109" s="7"/>
      <c r="J109" s="7"/>
      <c r="K109" s="7"/>
      <c r="L109" s="7"/>
      <c r="M109" s="7"/>
      <c r="N109" s="7"/>
      <c r="O109" s="7"/>
    </row>
    <row r="110" spans="1:15" ht="12.75" customHeight="1">
      <c r="A110" s="33">
        <v>1</v>
      </c>
      <c r="B110" s="58" t="s">
        <v>253</v>
      </c>
      <c r="C110" s="71"/>
      <c r="D110" s="71"/>
      <c r="E110" s="71"/>
      <c r="F110" s="71"/>
      <c r="G110" s="71"/>
      <c r="H110" s="71"/>
      <c r="I110" s="7"/>
      <c r="J110" s="7"/>
      <c r="K110" s="7"/>
      <c r="L110" s="7"/>
      <c r="M110" s="7"/>
      <c r="N110" s="7"/>
      <c r="O110" s="7"/>
    </row>
    <row r="111" spans="1:15" ht="24" customHeight="1">
      <c r="A111" s="34" t="s">
        <v>126</v>
      </c>
      <c r="B111" s="35" t="s">
        <v>237</v>
      </c>
      <c r="C111" s="35" t="s">
        <v>241</v>
      </c>
      <c r="D111" s="36">
        <v>43803</v>
      </c>
      <c r="E111" s="37">
        <v>44316</v>
      </c>
      <c r="F111" s="2">
        <v>0</v>
      </c>
      <c r="G111" s="38">
        <v>1</v>
      </c>
      <c r="H111" s="17">
        <f>F111*G111</f>
        <v>0</v>
      </c>
      <c r="I111" s="7"/>
      <c r="J111" s="7"/>
      <c r="K111" s="7"/>
      <c r="L111" s="7"/>
      <c r="M111" s="7"/>
      <c r="N111" s="7"/>
      <c r="O111" s="7"/>
    </row>
    <row r="112" spans="1:15" ht="24" customHeight="1">
      <c r="A112" s="34" t="s">
        <v>127</v>
      </c>
      <c r="B112" s="24" t="s">
        <v>238</v>
      </c>
      <c r="C112" s="35" t="s">
        <v>241</v>
      </c>
      <c r="D112" s="36">
        <v>43803</v>
      </c>
      <c r="E112" s="37">
        <v>44316</v>
      </c>
      <c r="F112" s="2">
        <v>0</v>
      </c>
      <c r="G112" s="38">
        <v>1</v>
      </c>
      <c r="H112" s="17">
        <f aca="true" t="shared" si="5" ref="H112:H119">F112*G112</f>
        <v>0</v>
      </c>
      <c r="I112" s="7"/>
      <c r="J112" s="7"/>
      <c r="K112" s="7"/>
      <c r="L112" s="7"/>
      <c r="M112" s="7"/>
      <c r="N112" s="7"/>
      <c r="O112" s="7"/>
    </row>
    <row r="113" spans="1:15" ht="24.75" customHeight="1">
      <c r="A113" s="34" t="s">
        <v>128</v>
      </c>
      <c r="B113" s="39" t="s">
        <v>239</v>
      </c>
      <c r="C113" s="35" t="s">
        <v>241</v>
      </c>
      <c r="D113" s="36">
        <v>43803</v>
      </c>
      <c r="E113" s="37">
        <v>44316</v>
      </c>
      <c r="F113" s="2">
        <v>0</v>
      </c>
      <c r="G113" s="38">
        <v>1</v>
      </c>
      <c r="H113" s="17">
        <f t="shared" si="5"/>
        <v>0</v>
      </c>
      <c r="I113" s="7"/>
      <c r="J113" s="7"/>
      <c r="K113" s="7"/>
      <c r="L113" s="7"/>
      <c r="M113" s="7"/>
      <c r="N113" s="7"/>
      <c r="O113" s="7"/>
    </row>
    <row r="114" spans="1:15" ht="24" customHeight="1">
      <c r="A114" s="34" t="s">
        <v>129</v>
      </c>
      <c r="B114" s="39" t="s">
        <v>256</v>
      </c>
      <c r="C114" s="35" t="s">
        <v>241</v>
      </c>
      <c r="D114" s="36">
        <v>43803</v>
      </c>
      <c r="E114" s="37">
        <v>44316</v>
      </c>
      <c r="F114" s="2">
        <v>0</v>
      </c>
      <c r="G114" s="38">
        <v>1</v>
      </c>
      <c r="H114" s="17">
        <f t="shared" si="5"/>
        <v>0</v>
      </c>
      <c r="I114" s="7"/>
      <c r="J114" s="7"/>
      <c r="K114" s="7"/>
      <c r="L114" s="7"/>
      <c r="M114" s="7"/>
      <c r="N114" s="7"/>
      <c r="O114" s="7"/>
    </row>
    <row r="115" spans="1:15" ht="24" customHeight="1">
      <c r="A115" s="34" t="s">
        <v>130</v>
      </c>
      <c r="B115" s="39" t="s">
        <v>248</v>
      </c>
      <c r="C115" s="35" t="s">
        <v>241</v>
      </c>
      <c r="D115" s="36">
        <v>44023</v>
      </c>
      <c r="E115" s="37">
        <v>44316</v>
      </c>
      <c r="F115" s="2">
        <v>0</v>
      </c>
      <c r="G115" s="38">
        <v>1</v>
      </c>
      <c r="H115" s="17">
        <f t="shared" si="5"/>
        <v>0</v>
      </c>
      <c r="I115" s="7"/>
      <c r="J115" s="7"/>
      <c r="K115" s="7"/>
      <c r="L115" s="7"/>
      <c r="M115" s="7"/>
      <c r="N115" s="7"/>
      <c r="O115" s="7"/>
    </row>
    <row r="116" spans="1:15" ht="25.5" customHeight="1">
      <c r="A116" s="34" t="s">
        <v>131</v>
      </c>
      <c r="B116" s="39" t="s">
        <v>249</v>
      </c>
      <c r="C116" s="35" t="s">
        <v>241</v>
      </c>
      <c r="D116" s="36">
        <v>44023</v>
      </c>
      <c r="E116" s="37">
        <v>44316</v>
      </c>
      <c r="F116" s="2">
        <v>0</v>
      </c>
      <c r="G116" s="38">
        <v>1</v>
      </c>
      <c r="H116" s="17">
        <f t="shared" si="5"/>
        <v>0</v>
      </c>
      <c r="I116" s="7"/>
      <c r="J116" s="7"/>
      <c r="K116" s="7"/>
      <c r="L116" s="7"/>
      <c r="M116" s="7"/>
      <c r="N116" s="7"/>
      <c r="O116" s="7"/>
    </row>
    <row r="117" spans="1:15" ht="12.75" customHeight="1">
      <c r="A117" s="34" t="s">
        <v>132</v>
      </c>
      <c r="B117" s="40" t="s">
        <v>250</v>
      </c>
      <c r="C117" s="35" t="s">
        <v>241</v>
      </c>
      <c r="D117" s="36">
        <v>44023</v>
      </c>
      <c r="E117" s="37">
        <v>44316</v>
      </c>
      <c r="F117" s="2">
        <v>0</v>
      </c>
      <c r="G117" s="38">
        <v>1</v>
      </c>
      <c r="H117" s="17">
        <f t="shared" si="5"/>
        <v>0</v>
      </c>
      <c r="I117" s="7"/>
      <c r="J117" s="7"/>
      <c r="K117" s="7"/>
      <c r="L117" s="7"/>
      <c r="M117" s="7"/>
      <c r="N117" s="7"/>
      <c r="O117" s="7"/>
    </row>
    <row r="118" spans="1:15" ht="23.25" customHeight="1">
      <c r="A118" s="34" t="s">
        <v>133</v>
      </c>
      <c r="B118" s="40" t="s">
        <v>251</v>
      </c>
      <c r="C118" s="35" t="s">
        <v>241</v>
      </c>
      <c r="D118" s="36">
        <v>44023</v>
      </c>
      <c r="E118" s="37">
        <v>44316</v>
      </c>
      <c r="F118" s="2">
        <v>0</v>
      </c>
      <c r="G118" s="38">
        <v>1</v>
      </c>
      <c r="H118" s="17">
        <f t="shared" si="5"/>
        <v>0</v>
      </c>
      <c r="I118" s="7"/>
      <c r="J118" s="7"/>
      <c r="K118" s="7"/>
      <c r="L118" s="7"/>
      <c r="M118" s="7"/>
      <c r="N118" s="7"/>
      <c r="O118" s="7"/>
    </row>
    <row r="119" spans="1:15" ht="24.75" customHeight="1">
      <c r="A119" s="34" t="s">
        <v>134</v>
      </c>
      <c r="B119" s="40" t="s">
        <v>252</v>
      </c>
      <c r="C119" s="35" t="s">
        <v>241</v>
      </c>
      <c r="D119" s="36">
        <v>44023</v>
      </c>
      <c r="E119" s="37">
        <v>44316</v>
      </c>
      <c r="F119" s="2">
        <v>0</v>
      </c>
      <c r="G119" s="38">
        <v>1</v>
      </c>
      <c r="H119" s="17">
        <f t="shared" si="5"/>
        <v>0</v>
      </c>
      <c r="I119" s="7"/>
      <c r="J119" s="7"/>
      <c r="K119" s="7"/>
      <c r="L119" s="7"/>
      <c r="M119" s="7"/>
      <c r="N119" s="7"/>
      <c r="O119" s="7"/>
    </row>
    <row r="120" spans="1:15" ht="13.5" customHeight="1">
      <c r="A120" s="68" t="s">
        <v>264</v>
      </c>
      <c r="B120" s="68"/>
      <c r="C120" s="68"/>
      <c r="D120" s="68"/>
      <c r="E120" s="68"/>
      <c r="F120" s="68"/>
      <c r="G120" s="69"/>
      <c r="H120" s="26">
        <f>SUM(H111:H119)</f>
        <v>0</v>
      </c>
      <c r="I120" s="7"/>
      <c r="J120" s="7"/>
      <c r="K120" s="7"/>
      <c r="L120" s="7"/>
      <c r="M120" s="7"/>
      <c r="N120" s="7"/>
      <c r="O120" s="7"/>
    </row>
    <row r="121" spans="1:15" ht="12.75" customHeight="1">
      <c r="A121" s="41">
        <v>2</v>
      </c>
      <c r="B121" s="54" t="s">
        <v>254</v>
      </c>
      <c r="C121" s="54"/>
      <c r="D121" s="54"/>
      <c r="E121" s="54"/>
      <c r="F121" s="54"/>
      <c r="G121" s="54"/>
      <c r="H121" s="55"/>
      <c r="I121" s="7"/>
      <c r="J121" s="7"/>
      <c r="K121" s="7"/>
      <c r="L121" s="7"/>
      <c r="M121" s="7"/>
      <c r="N121" s="7"/>
      <c r="O121" s="7"/>
    </row>
    <row r="122" spans="1:15" ht="27" customHeight="1">
      <c r="A122" s="34" t="s">
        <v>142</v>
      </c>
      <c r="B122" s="39" t="s">
        <v>230</v>
      </c>
      <c r="C122" s="39" t="s">
        <v>242</v>
      </c>
      <c r="D122" s="36">
        <v>43803</v>
      </c>
      <c r="E122" s="37">
        <v>44316</v>
      </c>
      <c r="F122" s="2">
        <v>0</v>
      </c>
      <c r="G122" s="42" t="s">
        <v>262</v>
      </c>
      <c r="H122" s="17">
        <f>F122*G122</f>
        <v>0</v>
      </c>
      <c r="I122" s="7"/>
      <c r="J122" s="7"/>
      <c r="K122" s="7"/>
      <c r="L122" s="7"/>
      <c r="M122" s="7"/>
      <c r="N122" s="7"/>
      <c r="O122" s="7"/>
    </row>
    <row r="123" spans="1:15" ht="25.5" customHeight="1">
      <c r="A123" s="34" t="s">
        <v>143</v>
      </c>
      <c r="B123" s="39" t="s">
        <v>233</v>
      </c>
      <c r="C123" s="39" t="s">
        <v>263</v>
      </c>
      <c r="D123" s="36">
        <v>44023</v>
      </c>
      <c r="E123" s="37">
        <v>44316</v>
      </c>
      <c r="F123" s="2">
        <v>0</v>
      </c>
      <c r="G123" s="42" t="s">
        <v>262</v>
      </c>
      <c r="H123" s="17">
        <f>F123*G123</f>
        <v>0</v>
      </c>
      <c r="I123" s="7"/>
      <c r="J123" s="7"/>
      <c r="K123" s="7"/>
      <c r="L123" s="7"/>
      <c r="M123" s="7"/>
      <c r="N123" s="7"/>
      <c r="O123" s="7"/>
    </row>
    <row r="124" spans="1:15" ht="25.5" customHeight="1">
      <c r="A124" s="34" t="s">
        <v>144</v>
      </c>
      <c r="B124" s="39" t="s">
        <v>231</v>
      </c>
      <c r="C124" s="39" t="s">
        <v>263</v>
      </c>
      <c r="D124" s="36">
        <v>43918</v>
      </c>
      <c r="E124" s="37">
        <v>44316</v>
      </c>
      <c r="F124" s="2">
        <v>0</v>
      </c>
      <c r="G124" s="42" t="s">
        <v>262</v>
      </c>
      <c r="H124" s="17">
        <f>F124*G124</f>
        <v>0</v>
      </c>
      <c r="I124" s="7"/>
      <c r="J124" s="7"/>
      <c r="K124" s="7"/>
      <c r="L124" s="7"/>
      <c r="M124" s="7"/>
      <c r="N124" s="7"/>
      <c r="O124" s="7"/>
    </row>
    <row r="125" spans="1:15" ht="25.5" customHeight="1">
      <c r="A125" s="34" t="s">
        <v>145</v>
      </c>
      <c r="B125" s="39" t="s">
        <v>232</v>
      </c>
      <c r="C125" s="39" t="s">
        <v>263</v>
      </c>
      <c r="D125" s="36">
        <v>43918</v>
      </c>
      <c r="E125" s="37">
        <v>44316</v>
      </c>
      <c r="F125" s="2">
        <v>0</v>
      </c>
      <c r="G125" s="42" t="s">
        <v>262</v>
      </c>
      <c r="H125" s="17">
        <f>F125*G125</f>
        <v>0</v>
      </c>
      <c r="I125" s="7"/>
      <c r="J125" s="7"/>
      <c r="K125" s="7"/>
      <c r="L125" s="7"/>
      <c r="M125" s="7"/>
      <c r="N125" s="7"/>
      <c r="O125" s="7"/>
    </row>
    <row r="126" spans="1:15" ht="13.5" customHeight="1">
      <c r="A126" s="68" t="s">
        <v>265</v>
      </c>
      <c r="B126" s="68"/>
      <c r="C126" s="68"/>
      <c r="D126" s="68"/>
      <c r="E126" s="68"/>
      <c r="F126" s="68"/>
      <c r="G126" s="69"/>
      <c r="H126" s="26">
        <f>SUM(H122:H125)</f>
        <v>0</v>
      </c>
      <c r="I126" s="7"/>
      <c r="J126" s="7"/>
      <c r="K126" s="7"/>
      <c r="L126" s="7"/>
      <c r="M126" s="7"/>
      <c r="N126" s="7"/>
      <c r="O126" s="7"/>
    </row>
    <row r="127" spans="1:15" ht="12.75" customHeight="1">
      <c r="A127" s="41">
        <v>3</v>
      </c>
      <c r="B127" s="54" t="s">
        <v>255</v>
      </c>
      <c r="C127" s="54"/>
      <c r="D127" s="54"/>
      <c r="E127" s="54"/>
      <c r="F127" s="54"/>
      <c r="G127" s="54"/>
      <c r="H127" s="55"/>
      <c r="I127" s="7"/>
      <c r="J127" s="7"/>
      <c r="K127" s="7"/>
      <c r="L127" s="7"/>
      <c r="M127" s="7"/>
      <c r="N127" s="7"/>
      <c r="O127" s="7"/>
    </row>
    <row r="128" spans="1:15" ht="27" customHeight="1">
      <c r="A128" s="34" t="s">
        <v>157</v>
      </c>
      <c r="B128" s="43" t="s">
        <v>245</v>
      </c>
      <c r="C128" s="39" t="s">
        <v>243</v>
      </c>
      <c r="D128" s="36">
        <v>43803</v>
      </c>
      <c r="E128" s="37">
        <v>44316</v>
      </c>
      <c r="F128" s="2">
        <v>0</v>
      </c>
      <c r="G128" s="42" t="s">
        <v>262</v>
      </c>
      <c r="H128" s="17">
        <f>F128*G128</f>
        <v>0</v>
      </c>
      <c r="I128" s="7"/>
      <c r="J128" s="7"/>
      <c r="K128" s="7"/>
      <c r="L128" s="7"/>
      <c r="M128" s="7"/>
      <c r="N128" s="7"/>
      <c r="O128" s="7"/>
    </row>
    <row r="129" spans="1:15" ht="25.5" customHeight="1">
      <c r="A129" s="34" t="s">
        <v>158</v>
      </c>
      <c r="B129" s="39" t="s">
        <v>246</v>
      </c>
      <c r="C129" s="39" t="s">
        <v>243</v>
      </c>
      <c r="D129" s="36">
        <v>43803</v>
      </c>
      <c r="E129" s="37">
        <v>44316</v>
      </c>
      <c r="F129" s="2">
        <v>0</v>
      </c>
      <c r="G129" s="42" t="s">
        <v>262</v>
      </c>
      <c r="H129" s="17">
        <f>F129*G129</f>
        <v>0</v>
      </c>
      <c r="I129" s="7"/>
      <c r="J129" s="7"/>
      <c r="K129" s="7"/>
      <c r="L129" s="7"/>
      <c r="M129" s="7"/>
      <c r="N129" s="7"/>
      <c r="O129" s="7"/>
    </row>
    <row r="130" spans="1:15" ht="24" customHeight="1">
      <c r="A130" s="34" t="s">
        <v>159</v>
      </c>
      <c r="B130" s="39" t="s">
        <v>247</v>
      </c>
      <c r="C130" s="39" t="s">
        <v>243</v>
      </c>
      <c r="D130" s="36">
        <v>43803</v>
      </c>
      <c r="E130" s="37">
        <v>44316</v>
      </c>
      <c r="F130" s="2">
        <v>0</v>
      </c>
      <c r="G130" s="42" t="s">
        <v>262</v>
      </c>
      <c r="H130" s="17">
        <f>F130*G130</f>
        <v>0</v>
      </c>
      <c r="I130" s="7"/>
      <c r="J130" s="7"/>
      <c r="K130" s="7"/>
      <c r="L130" s="7"/>
      <c r="M130" s="7"/>
      <c r="N130" s="7"/>
      <c r="O130" s="7"/>
    </row>
    <row r="131" spans="1:15" ht="25.5" customHeight="1">
      <c r="A131" s="34" t="s">
        <v>160</v>
      </c>
      <c r="B131" s="39" t="s">
        <v>250</v>
      </c>
      <c r="C131" s="39" t="s">
        <v>243</v>
      </c>
      <c r="D131" s="36">
        <v>43803</v>
      </c>
      <c r="E131" s="37">
        <v>44316</v>
      </c>
      <c r="F131" s="2">
        <v>0</v>
      </c>
      <c r="G131" s="42" t="s">
        <v>262</v>
      </c>
      <c r="H131" s="17">
        <f>F131*G131</f>
        <v>0</v>
      </c>
      <c r="I131" s="7"/>
      <c r="J131" s="7"/>
      <c r="K131" s="7"/>
      <c r="L131" s="7"/>
      <c r="M131" s="7"/>
      <c r="N131" s="7"/>
      <c r="O131" s="7"/>
    </row>
    <row r="132" spans="1:15" ht="12.75" customHeight="1">
      <c r="A132" s="68" t="s">
        <v>266</v>
      </c>
      <c r="B132" s="68"/>
      <c r="C132" s="68"/>
      <c r="D132" s="68"/>
      <c r="E132" s="68"/>
      <c r="F132" s="68"/>
      <c r="G132" s="69"/>
      <c r="H132" s="26">
        <f>SUM(H128:H131)</f>
        <v>0</v>
      </c>
      <c r="I132" s="7"/>
      <c r="J132" s="7"/>
      <c r="K132" s="7"/>
      <c r="L132" s="7"/>
      <c r="M132" s="7"/>
      <c r="N132" s="7"/>
      <c r="O132" s="7"/>
    </row>
    <row r="133" spans="1:15" ht="12.75" customHeight="1">
      <c r="A133" s="70" t="s">
        <v>257</v>
      </c>
      <c r="B133" s="70"/>
      <c r="C133" s="70"/>
      <c r="D133" s="70"/>
      <c r="E133" s="70"/>
      <c r="F133" s="70"/>
      <c r="G133" s="70"/>
      <c r="H133" s="30">
        <f>SUM(H120+H126+H132)</f>
        <v>0</v>
      </c>
      <c r="I133" s="7"/>
      <c r="J133" s="7"/>
      <c r="K133" s="7"/>
      <c r="L133" s="7"/>
      <c r="M133" s="7"/>
      <c r="N133" s="7"/>
      <c r="O133" s="7"/>
    </row>
    <row r="134" spans="1:14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75" customHeight="1">
      <c r="A136" s="72" t="s">
        <v>305</v>
      </c>
      <c r="B136" s="72"/>
      <c r="C136" s="72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40.5" customHeight="1">
      <c r="A137" s="11" t="s">
        <v>189</v>
      </c>
      <c r="B137" s="11" t="s">
        <v>0</v>
      </c>
      <c r="C137" s="11" t="s">
        <v>116</v>
      </c>
      <c r="D137" s="11" t="s">
        <v>234</v>
      </c>
      <c r="E137" s="11" t="s">
        <v>267</v>
      </c>
      <c r="F137" s="11" t="s">
        <v>112</v>
      </c>
      <c r="G137" s="11" t="s">
        <v>113</v>
      </c>
      <c r="H137" s="7"/>
      <c r="I137" s="7"/>
      <c r="J137" s="7"/>
      <c r="K137" s="7"/>
      <c r="L137" s="7"/>
      <c r="M137" s="7"/>
      <c r="N137" s="7"/>
    </row>
    <row r="138" spans="1:14" ht="12.75" customHeight="1">
      <c r="A138" s="58" t="s">
        <v>278</v>
      </c>
      <c r="B138" s="59"/>
      <c r="C138" s="59"/>
      <c r="D138" s="59"/>
      <c r="E138" s="59"/>
      <c r="F138" s="59"/>
      <c r="G138" s="60"/>
      <c r="H138" s="7"/>
      <c r="I138" s="7"/>
      <c r="J138" s="7"/>
      <c r="K138" s="7"/>
      <c r="L138" s="7"/>
      <c r="M138" s="7"/>
      <c r="N138" s="7"/>
    </row>
    <row r="139" spans="1:14" ht="26.25" customHeight="1">
      <c r="A139" s="34" t="s">
        <v>126</v>
      </c>
      <c r="B139" s="35" t="s">
        <v>280</v>
      </c>
      <c r="C139" s="44" t="s">
        <v>279</v>
      </c>
      <c r="D139" s="45">
        <v>12</v>
      </c>
      <c r="E139" s="2">
        <v>0</v>
      </c>
      <c r="F139" s="45">
        <v>0</v>
      </c>
      <c r="G139" s="17">
        <f>E139*F139</f>
        <v>0</v>
      </c>
      <c r="H139" s="7"/>
      <c r="I139" s="7"/>
      <c r="J139" s="7"/>
      <c r="K139" s="7"/>
      <c r="L139" s="7"/>
      <c r="M139" s="7"/>
      <c r="N139" s="7"/>
    </row>
    <row r="140" spans="1:14" ht="25.5" customHeight="1">
      <c r="A140" s="34" t="s">
        <v>127</v>
      </c>
      <c r="B140" s="35" t="s">
        <v>281</v>
      </c>
      <c r="C140" s="44" t="s">
        <v>283</v>
      </c>
      <c r="D140" s="45">
        <v>12</v>
      </c>
      <c r="E140" s="2">
        <v>0</v>
      </c>
      <c r="F140" s="46">
        <v>5</v>
      </c>
      <c r="G140" s="17">
        <f>E140*F140</f>
        <v>0</v>
      </c>
      <c r="H140" s="7"/>
      <c r="I140" s="7"/>
      <c r="J140" s="7"/>
      <c r="K140" s="7"/>
      <c r="L140" s="7"/>
      <c r="M140" s="7"/>
      <c r="N140" s="7"/>
    </row>
    <row r="141" spans="1:14" ht="24.75" customHeight="1">
      <c r="A141" s="34" t="s">
        <v>128</v>
      </c>
      <c r="B141" s="35" t="s">
        <v>282</v>
      </c>
      <c r="C141" s="44" t="s">
        <v>284</v>
      </c>
      <c r="D141" s="45">
        <v>12</v>
      </c>
      <c r="E141" s="2">
        <v>0</v>
      </c>
      <c r="F141" s="46">
        <v>7</v>
      </c>
      <c r="G141" s="17">
        <f>E141*F141</f>
        <v>0</v>
      </c>
      <c r="H141" s="7"/>
      <c r="I141" s="7"/>
      <c r="J141" s="7"/>
      <c r="K141" s="7"/>
      <c r="L141" s="7"/>
      <c r="M141" s="7"/>
      <c r="N141" s="7"/>
    </row>
    <row r="142" spans="1:14" ht="12.75" customHeight="1">
      <c r="A142" s="56" t="s">
        <v>276</v>
      </c>
      <c r="B142" s="57"/>
      <c r="C142" s="57"/>
      <c r="D142" s="57"/>
      <c r="E142" s="57"/>
      <c r="F142" s="57"/>
      <c r="G142" s="26">
        <f>SUM(G139:G141)</f>
        <v>0</v>
      </c>
      <c r="H142" s="7"/>
      <c r="I142" s="7"/>
      <c r="J142" s="7"/>
      <c r="K142" s="7"/>
      <c r="L142" s="7"/>
      <c r="M142" s="7"/>
      <c r="N142" s="7"/>
    </row>
    <row r="143" spans="1:14" ht="12.75" customHeight="1">
      <c r="A143" s="58" t="s">
        <v>295</v>
      </c>
      <c r="B143" s="59" t="s">
        <v>285</v>
      </c>
      <c r="C143" s="59" t="s">
        <v>227</v>
      </c>
      <c r="D143" s="59">
        <v>12</v>
      </c>
      <c r="E143" s="59">
        <v>798</v>
      </c>
      <c r="F143" s="59">
        <v>3</v>
      </c>
      <c r="G143" s="60">
        <f aca="true" t="shared" si="6" ref="G143:G149">E143*F143</f>
        <v>2394</v>
      </c>
      <c r="H143" s="7"/>
      <c r="I143" s="7"/>
      <c r="J143" s="7"/>
      <c r="K143" s="7"/>
      <c r="L143" s="7"/>
      <c r="M143" s="7"/>
      <c r="N143" s="7"/>
    </row>
    <row r="144" spans="1:14" ht="12.75" customHeight="1">
      <c r="A144" s="34" t="s">
        <v>142</v>
      </c>
      <c r="B144" s="47" t="s">
        <v>285</v>
      </c>
      <c r="C144" s="47" t="s">
        <v>227</v>
      </c>
      <c r="D144" s="45">
        <v>12</v>
      </c>
      <c r="E144" s="2">
        <v>0</v>
      </c>
      <c r="F144" s="48">
        <v>3</v>
      </c>
      <c r="G144" s="17">
        <f t="shared" si="6"/>
        <v>0</v>
      </c>
      <c r="H144" s="7"/>
      <c r="I144" s="7"/>
      <c r="J144" s="7"/>
      <c r="K144" s="7"/>
      <c r="L144" s="7"/>
      <c r="M144" s="7"/>
      <c r="N144" s="7"/>
    </row>
    <row r="145" spans="1:14" ht="12.75" customHeight="1">
      <c r="A145" s="34" t="s">
        <v>143</v>
      </c>
      <c r="B145" s="47" t="s">
        <v>286</v>
      </c>
      <c r="C145" s="47" t="s">
        <v>228</v>
      </c>
      <c r="D145" s="45">
        <v>12</v>
      </c>
      <c r="E145" s="2">
        <v>0</v>
      </c>
      <c r="F145" s="48">
        <v>1</v>
      </c>
      <c r="G145" s="17">
        <f t="shared" si="6"/>
        <v>0</v>
      </c>
      <c r="H145" s="7"/>
      <c r="I145" s="7"/>
      <c r="J145" s="7"/>
      <c r="K145" s="7"/>
      <c r="L145" s="7"/>
      <c r="M145" s="7"/>
      <c r="N145" s="7"/>
    </row>
    <row r="146" spans="1:14" ht="12.75" customHeight="1">
      <c r="A146" s="34" t="s">
        <v>144</v>
      </c>
      <c r="B146" s="47" t="s">
        <v>287</v>
      </c>
      <c r="C146" s="47" t="s">
        <v>288</v>
      </c>
      <c r="D146" s="45">
        <v>12</v>
      </c>
      <c r="E146" s="2">
        <v>0</v>
      </c>
      <c r="F146" s="48">
        <v>0</v>
      </c>
      <c r="G146" s="17">
        <f t="shared" si="6"/>
        <v>0</v>
      </c>
      <c r="H146" s="7"/>
      <c r="I146" s="7"/>
      <c r="J146" s="7"/>
      <c r="K146" s="7"/>
      <c r="L146" s="7"/>
      <c r="M146" s="7"/>
      <c r="N146" s="7"/>
    </row>
    <row r="147" spans="1:14" ht="12.75" customHeight="1">
      <c r="A147" s="34" t="s">
        <v>145</v>
      </c>
      <c r="B147" s="49" t="s">
        <v>289</v>
      </c>
      <c r="C147" s="47" t="s">
        <v>290</v>
      </c>
      <c r="D147" s="45">
        <v>12</v>
      </c>
      <c r="E147" s="2">
        <v>0</v>
      </c>
      <c r="F147" s="48">
        <v>7</v>
      </c>
      <c r="G147" s="17">
        <f t="shared" si="6"/>
        <v>0</v>
      </c>
      <c r="H147" s="7"/>
      <c r="I147" s="7"/>
      <c r="J147" s="7"/>
      <c r="K147" s="7"/>
      <c r="L147" s="7"/>
      <c r="M147" s="7"/>
      <c r="N147" s="7"/>
    </row>
    <row r="148" spans="1:14" ht="12.75" customHeight="1">
      <c r="A148" s="34" t="s">
        <v>146</v>
      </c>
      <c r="B148" s="47" t="s">
        <v>291</v>
      </c>
      <c r="C148" s="47" t="s">
        <v>292</v>
      </c>
      <c r="D148" s="45">
        <v>12</v>
      </c>
      <c r="E148" s="2">
        <v>0</v>
      </c>
      <c r="F148" s="48">
        <v>2</v>
      </c>
      <c r="G148" s="17">
        <f t="shared" si="6"/>
        <v>0</v>
      </c>
      <c r="H148" s="7"/>
      <c r="I148" s="7"/>
      <c r="J148" s="7"/>
      <c r="K148" s="7"/>
      <c r="L148" s="7"/>
      <c r="M148" s="7"/>
      <c r="N148" s="7"/>
    </row>
    <row r="149" spans="1:14" ht="12.75" customHeight="1">
      <c r="A149" s="34" t="s">
        <v>147</v>
      </c>
      <c r="B149" s="47" t="s">
        <v>293</v>
      </c>
      <c r="C149" s="47" t="s">
        <v>229</v>
      </c>
      <c r="D149" s="45">
        <v>12</v>
      </c>
      <c r="E149" s="2">
        <v>0</v>
      </c>
      <c r="F149" s="48">
        <v>0</v>
      </c>
      <c r="G149" s="17">
        <f t="shared" si="6"/>
        <v>0</v>
      </c>
      <c r="H149" s="7"/>
      <c r="I149" s="7"/>
      <c r="J149" s="7"/>
      <c r="K149" s="7"/>
      <c r="L149" s="7"/>
      <c r="M149" s="7"/>
      <c r="N149" s="7"/>
    </row>
    <row r="150" spans="1:14" ht="12.75" customHeight="1">
      <c r="A150" s="56" t="s">
        <v>294</v>
      </c>
      <c r="B150" s="57"/>
      <c r="C150" s="57"/>
      <c r="D150" s="57"/>
      <c r="E150" s="57"/>
      <c r="F150" s="57"/>
      <c r="G150" s="26">
        <f>SUM(G144:G149)</f>
        <v>0</v>
      </c>
      <c r="H150" s="7"/>
      <c r="I150" s="7"/>
      <c r="J150" s="7"/>
      <c r="K150" s="7"/>
      <c r="L150" s="7"/>
      <c r="M150" s="7"/>
      <c r="N150" s="7"/>
    </row>
    <row r="151" spans="1:14" ht="12.75" customHeight="1">
      <c r="A151" s="58" t="s">
        <v>296</v>
      </c>
      <c r="B151" s="59"/>
      <c r="C151" s="59"/>
      <c r="D151" s="59"/>
      <c r="E151" s="59"/>
      <c r="F151" s="59"/>
      <c r="G151" s="60"/>
      <c r="H151" s="7"/>
      <c r="I151" s="7"/>
      <c r="J151" s="7"/>
      <c r="K151" s="7"/>
      <c r="L151" s="7"/>
      <c r="M151" s="7"/>
      <c r="N151" s="7"/>
    </row>
    <row r="152" spans="1:14" ht="12.75" customHeight="1">
      <c r="A152" s="34" t="s">
        <v>157</v>
      </c>
      <c r="B152" s="47" t="s">
        <v>297</v>
      </c>
      <c r="C152" s="47" t="s">
        <v>298</v>
      </c>
      <c r="D152" s="48">
        <v>12</v>
      </c>
      <c r="E152" s="2">
        <v>0</v>
      </c>
      <c r="F152" s="48">
        <v>2</v>
      </c>
      <c r="G152" s="17">
        <f>E152*F152</f>
        <v>0</v>
      </c>
      <c r="H152" s="7"/>
      <c r="I152" s="7"/>
      <c r="J152" s="7"/>
      <c r="K152" s="7"/>
      <c r="L152" s="7"/>
      <c r="M152" s="7"/>
      <c r="N152" s="7"/>
    </row>
    <row r="153" spans="1:14" ht="12.75" customHeight="1">
      <c r="A153" s="34" t="s">
        <v>158</v>
      </c>
      <c r="B153" s="47" t="s">
        <v>299</v>
      </c>
      <c r="C153" s="47" t="s">
        <v>300</v>
      </c>
      <c r="D153" s="48">
        <v>12</v>
      </c>
      <c r="E153" s="2">
        <v>0</v>
      </c>
      <c r="F153" s="48">
        <v>2</v>
      </c>
      <c r="G153" s="17">
        <f>E153*F153</f>
        <v>0</v>
      </c>
      <c r="H153" s="7"/>
      <c r="I153" s="7"/>
      <c r="J153" s="7"/>
      <c r="K153" s="7"/>
      <c r="L153" s="7"/>
      <c r="M153" s="7"/>
      <c r="N153" s="7"/>
    </row>
    <row r="154" spans="1:14" ht="12.75" customHeight="1">
      <c r="A154" s="34" t="s">
        <v>159</v>
      </c>
      <c r="B154" s="50" t="s">
        <v>301</v>
      </c>
      <c r="C154" s="39" t="s">
        <v>302</v>
      </c>
      <c r="D154" s="46" t="s">
        <v>303</v>
      </c>
      <c r="E154" s="2">
        <v>0</v>
      </c>
      <c r="F154" s="48">
        <v>20</v>
      </c>
      <c r="G154" s="17">
        <f>E154*F154</f>
        <v>0</v>
      </c>
      <c r="H154" s="7"/>
      <c r="I154" s="7"/>
      <c r="J154" s="7"/>
      <c r="K154" s="7"/>
      <c r="L154" s="7"/>
      <c r="M154" s="7"/>
      <c r="N154" s="7"/>
    </row>
    <row r="155" spans="1:14" ht="12.75" customHeight="1">
      <c r="A155" s="56" t="s">
        <v>304</v>
      </c>
      <c r="B155" s="57"/>
      <c r="C155" s="57"/>
      <c r="D155" s="57"/>
      <c r="E155" s="57"/>
      <c r="F155" s="57"/>
      <c r="G155" s="26">
        <f>SUM(G152:G154)</f>
        <v>0</v>
      </c>
      <c r="H155" s="7"/>
      <c r="I155" s="7"/>
      <c r="J155" s="7"/>
      <c r="K155" s="7"/>
      <c r="L155" s="7"/>
      <c r="M155" s="7"/>
      <c r="N155" s="7"/>
    </row>
    <row r="156" spans="1:14" ht="12.75" customHeight="1">
      <c r="A156" s="64" t="s">
        <v>277</v>
      </c>
      <c r="B156" s="64"/>
      <c r="C156" s="64"/>
      <c r="D156" s="64"/>
      <c r="E156" s="64"/>
      <c r="F156" s="65"/>
      <c r="G156" s="30">
        <f>SUM(G142+G150+G155)</f>
        <v>0</v>
      </c>
      <c r="H156" s="7"/>
      <c r="I156" s="7"/>
      <c r="J156" s="7"/>
      <c r="K156" s="7"/>
      <c r="L156" s="7"/>
      <c r="M156" s="7"/>
      <c r="N156" s="7"/>
    </row>
    <row r="157" spans="1:14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75" customHeight="1">
      <c r="A159" s="72" t="s">
        <v>306</v>
      </c>
      <c r="B159" s="72"/>
      <c r="C159" s="72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47.25" customHeight="1">
      <c r="A160" s="11" t="s">
        <v>189</v>
      </c>
      <c r="B160" s="11" t="s">
        <v>0</v>
      </c>
      <c r="C160" s="11" t="s">
        <v>116</v>
      </c>
      <c r="D160" s="11" t="s">
        <v>234</v>
      </c>
      <c r="E160" s="11" t="s">
        <v>267</v>
      </c>
      <c r="F160" s="11" t="s">
        <v>112</v>
      </c>
      <c r="G160" s="11" t="s">
        <v>113</v>
      </c>
      <c r="H160" s="7"/>
      <c r="I160" s="7"/>
      <c r="J160" s="7"/>
      <c r="K160" s="7"/>
      <c r="L160" s="7"/>
      <c r="M160" s="7"/>
      <c r="N160" s="7"/>
    </row>
    <row r="161" spans="1:14" ht="12.75" customHeight="1">
      <c r="A161" s="58" t="s">
        <v>275</v>
      </c>
      <c r="B161" s="59"/>
      <c r="C161" s="59"/>
      <c r="D161" s="59"/>
      <c r="E161" s="59"/>
      <c r="F161" s="59"/>
      <c r="G161" s="60"/>
      <c r="H161" s="7"/>
      <c r="I161" s="7"/>
      <c r="J161" s="7"/>
      <c r="K161" s="7"/>
      <c r="L161" s="7"/>
      <c r="M161" s="7"/>
      <c r="N161" s="7"/>
    </row>
    <row r="162" spans="1:14" ht="30" customHeight="1">
      <c r="A162" s="34" t="s">
        <v>126</v>
      </c>
      <c r="B162" s="35" t="s">
        <v>268</v>
      </c>
      <c r="C162" s="44" t="s">
        <v>271</v>
      </c>
      <c r="D162" s="51" t="s">
        <v>274</v>
      </c>
      <c r="E162" s="2">
        <v>0</v>
      </c>
      <c r="F162" s="45">
        <v>100</v>
      </c>
      <c r="G162" s="17">
        <f>E162*F162</f>
        <v>0</v>
      </c>
      <c r="H162" s="7"/>
      <c r="I162" s="7"/>
      <c r="J162" s="7"/>
      <c r="K162" s="7"/>
      <c r="L162" s="7"/>
      <c r="M162" s="7"/>
      <c r="N162" s="7"/>
    </row>
    <row r="163" spans="1:14" ht="38.25" customHeight="1">
      <c r="A163" s="34" t="s">
        <v>127</v>
      </c>
      <c r="B163" s="35" t="s">
        <v>269</v>
      </c>
      <c r="C163" s="44" t="s">
        <v>272</v>
      </c>
      <c r="D163" s="51" t="s">
        <v>274</v>
      </c>
      <c r="E163" s="2">
        <v>0</v>
      </c>
      <c r="F163" s="46">
        <v>16</v>
      </c>
      <c r="G163" s="17">
        <f>E163*F163</f>
        <v>0</v>
      </c>
      <c r="H163" s="7"/>
      <c r="I163" s="7"/>
      <c r="J163" s="7"/>
      <c r="K163" s="7"/>
      <c r="L163" s="7"/>
      <c r="M163" s="7"/>
      <c r="N163" s="7"/>
    </row>
    <row r="164" spans="1:14" ht="78" customHeight="1">
      <c r="A164" s="34" t="s">
        <v>128</v>
      </c>
      <c r="B164" s="35" t="s">
        <v>270</v>
      </c>
      <c r="C164" s="44" t="s">
        <v>273</v>
      </c>
      <c r="D164" s="51" t="s">
        <v>274</v>
      </c>
      <c r="E164" s="2">
        <v>0</v>
      </c>
      <c r="F164" s="46">
        <v>130</v>
      </c>
      <c r="G164" s="17">
        <f>E164*F164</f>
        <v>0</v>
      </c>
      <c r="H164" s="7"/>
      <c r="I164" s="7"/>
      <c r="J164" s="7"/>
      <c r="K164" s="7"/>
      <c r="L164" s="7"/>
      <c r="M164" s="7"/>
      <c r="N164" s="7"/>
    </row>
    <row r="165" spans="1:14" ht="12.75" customHeight="1">
      <c r="A165" s="64" t="s">
        <v>307</v>
      </c>
      <c r="B165" s="64"/>
      <c r="C165" s="64"/>
      <c r="D165" s="64"/>
      <c r="E165" s="64"/>
      <c r="F165" s="65"/>
      <c r="G165" s="30">
        <f>SUM(G162:G164)</f>
        <v>0</v>
      </c>
      <c r="H165" s="7"/>
      <c r="I165" s="7"/>
      <c r="J165" s="7"/>
      <c r="K165" s="7"/>
      <c r="L165" s="7"/>
      <c r="M165" s="7"/>
      <c r="N165" s="7"/>
    </row>
    <row r="166" spans="1:14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75" customHeight="1">
      <c r="A168" s="73" t="s">
        <v>308</v>
      </c>
      <c r="B168" s="73"/>
      <c r="C168" s="73"/>
      <c r="D168" s="73"/>
      <c r="E168" s="73"/>
      <c r="F168" s="74"/>
      <c r="G168" s="52">
        <f>SUM(G165+G156+H133+G105)</f>
        <v>0</v>
      </c>
      <c r="H168" s="7"/>
      <c r="I168" s="7"/>
      <c r="J168" s="7"/>
      <c r="K168" s="7"/>
      <c r="L168" s="7"/>
      <c r="M168" s="7"/>
      <c r="N168" s="7"/>
    </row>
    <row r="169" spans="1:14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</sheetData>
  <sheetProtection password="B838" sheet="1"/>
  <mergeCells count="36">
    <mergeCell ref="A155:F155"/>
    <mergeCell ref="A156:F156"/>
    <mergeCell ref="A136:C136"/>
    <mergeCell ref="A159:C159"/>
    <mergeCell ref="A168:F168"/>
    <mergeCell ref="A138:G138"/>
    <mergeCell ref="A142:F142"/>
    <mergeCell ref="A150:F150"/>
    <mergeCell ref="A143:G143"/>
    <mergeCell ref="A151:G151"/>
    <mergeCell ref="A161:G161"/>
    <mergeCell ref="A165:F165"/>
    <mergeCell ref="D109:E109"/>
    <mergeCell ref="A105:F105"/>
    <mergeCell ref="A120:G120"/>
    <mergeCell ref="A126:G126"/>
    <mergeCell ref="A132:G132"/>
    <mergeCell ref="A133:G133"/>
    <mergeCell ref="B127:H127"/>
    <mergeCell ref="B110:H110"/>
    <mergeCell ref="A59:F59"/>
    <mergeCell ref="A73:F73"/>
    <mergeCell ref="A78:F78"/>
    <mergeCell ref="A24:G24"/>
    <mergeCell ref="A41:G41"/>
    <mergeCell ref="A60:G60"/>
    <mergeCell ref="B121:H121"/>
    <mergeCell ref="A104:F104"/>
    <mergeCell ref="A6:G6"/>
    <mergeCell ref="A74:G74"/>
    <mergeCell ref="A79:G79"/>
    <mergeCell ref="A81:G81"/>
    <mergeCell ref="A84:F84"/>
    <mergeCell ref="A85:G85"/>
    <mergeCell ref="A23:F23"/>
    <mergeCell ref="A40:F40"/>
  </mergeCells>
  <printOptions horizontalCentered="1"/>
  <pageMargins left="0.75" right="0.75" top="1" bottom="1" header="0.5" footer="0.5"/>
  <pageSetup fitToHeight="0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Marcińczak Robert</dc:creator>
  <cp:keywords/>
  <dc:description/>
  <cp:lastModifiedBy>Marcińczak Robert</cp:lastModifiedBy>
  <cp:lastPrinted>2019-09-23T06:35:25Z</cp:lastPrinted>
  <dcterms:created xsi:type="dcterms:W3CDTF">2019-07-12T09:53:36Z</dcterms:created>
  <dcterms:modified xsi:type="dcterms:W3CDTF">2019-10-01T07:54:04Z</dcterms:modified>
  <cp:category/>
  <cp:version/>
  <cp:contentType/>
  <cp:contentStatus/>
</cp:coreProperties>
</file>